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4485" yWindow="0" windowWidth="25320" windowHeight="15870" tabRatio="500"/>
  </bookViews>
  <sheets>
    <sheet name="Afname" sheetId="1" r:id="rId1"/>
    <sheet name="Ronde 1" sheetId="3" r:id="rId2"/>
    <sheet name="Ronde 2" sheetId="7" r:id="rId3"/>
    <sheet name="Ronde 3" sheetId="8" r:id="rId4"/>
    <sheet name="Achtergrond" sheetId="2" state="hidden" r:id="rId5"/>
    <sheet name="Stats" sheetId="9" r:id="rId6"/>
  </sheets>
  <definedNames>
    <definedName name="_xlnm._FilterDatabase" localSheetId="5" hidden="1">Stats!$B$4:$F$44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1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J59" i="2" l="1"/>
  <c r="J71"/>
  <c r="J75"/>
  <c r="J79"/>
  <c r="J80"/>
  <c r="J81"/>
  <c r="J82"/>
  <c r="J83"/>
  <c r="J53"/>
  <c r="J52"/>
  <c r="J51"/>
  <c r="J54"/>
  <c r="J56"/>
  <c r="J55"/>
  <c r="J58"/>
  <c r="J62"/>
  <c r="J57"/>
  <c r="J60"/>
  <c r="J63"/>
  <c r="J61"/>
  <c r="J64"/>
  <c r="J72"/>
  <c r="J65"/>
  <c r="J74"/>
  <c r="J66"/>
  <c r="J67"/>
  <c r="J73"/>
  <c r="J69"/>
  <c r="J70"/>
  <c r="J78"/>
  <c r="J68"/>
  <c r="J76"/>
  <c r="J77"/>
  <c r="J84"/>
  <c r="J85"/>
  <c r="J86"/>
  <c r="J87"/>
  <c r="J88"/>
  <c r="J89"/>
  <c r="J90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F2"/>
  <c r="E2"/>
  <c r="D2"/>
  <c r="B44" i="9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A5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E25"/>
  <c r="E19"/>
  <c r="E18"/>
  <c r="E17"/>
  <c r="AB16" i="1"/>
  <c r="E5" i="9"/>
  <c r="C36"/>
  <c r="C34"/>
  <c r="C12"/>
  <c r="C10"/>
  <c r="J16" i="1"/>
  <c r="G2" i="2" s="1"/>
  <c r="E15" i="1"/>
  <c r="E14" s="1"/>
  <c r="F15"/>
  <c r="F14"/>
  <c r="K8" i="9" s="1"/>
  <c r="G15" i="1"/>
  <c r="G14" s="1"/>
  <c r="H15"/>
  <c r="H14" s="1"/>
  <c r="I15"/>
  <c r="I14" s="1"/>
  <c r="AA15"/>
  <c r="AA14" s="1"/>
  <c r="Z15"/>
  <c r="Z14" s="1"/>
  <c r="Y15"/>
  <c r="Y14" s="1"/>
  <c r="X15"/>
  <c r="X14" s="1"/>
  <c r="W15"/>
  <c r="W14"/>
  <c r="P7" i="9" s="1"/>
  <c r="O7"/>
  <c r="V15" i="1"/>
  <c r="AB15" s="1"/>
  <c r="R15"/>
  <c r="R14" s="1"/>
  <c r="Q15"/>
  <c r="Q14" s="1"/>
  <c r="M10" i="9" s="1"/>
  <c r="P15" i="1"/>
  <c r="P14" s="1"/>
  <c r="O15"/>
  <c r="O14" s="1"/>
  <c r="N15"/>
  <c r="N14" s="1"/>
  <c r="M15"/>
  <c r="M14" s="1"/>
  <c r="L8" i="9"/>
  <c r="D15" i="1"/>
  <c r="J15" s="1"/>
  <c r="AB43"/>
  <c r="E32" i="9" s="1"/>
  <c r="AB42" i="1"/>
  <c r="E31" i="9" s="1"/>
  <c r="AB41" i="1"/>
  <c r="E30" i="9" s="1"/>
  <c r="AB40" i="1"/>
  <c r="E29" i="9" s="1"/>
  <c r="AB39" i="1"/>
  <c r="E28" i="9" s="1"/>
  <c r="AB38" i="1"/>
  <c r="E27" i="9" s="1"/>
  <c r="AB37" i="1"/>
  <c r="E26" i="9" s="1"/>
  <c r="AB36" i="1"/>
  <c r="AB35"/>
  <c r="I21" i="2" s="1"/>
  <c r="AB34" i="1"/>
  <c r="I20" i="2" s="1"/>
  <c r="AB33" i="1"/>
  <c r="I19" i="2" s="1"/>
  <c r="AB32" i="1"/>
  <c r="I18" i="2" s="1"/>
  <c r="AB31" i="1"/>
  <c r="I17" i="2" s="1"/>
  <c r="AB30" i="1"/>
  <c r="AB29"/>
  <c r="AB28"/>
  <c r="AB27"/>
  <c r="E16" i="9" s="1"/>
  <c r="AB26" i="1"/>
  <c r="E15" i="9" s="1"/>
  <c r="AB25" i="1"/>
  <c r="E14" i="9" s="1"/>
  <c r="AB24" i="1"/>
  <c r="E13" i="9" s="1"/>
  <c r="AB23" i="1"/>
  <c r="I9" i="2" s="1"/>
  <c r="AB22" i="1"/>
  <c r="E11" i="9" s="1"/>
  <c r="AB21" i="1"/>
  <c r="E10" i="9" s="1"/>
  <c r="AB20" i="1"/>
  <c r="E9" i="9" s="1"/>
  <c r="AB19" i="1"/>
  <c r="E8" i="9" s="1"/>
  <c r="AB18" i="1"/>
  <c r="E7" i="9" s="1"/>
  <c r="AB17" i="1"/>
  <c r="E6" i="9" s="1"/>
  <c r="J55" i="1"/>
  <c r="C44" i="9" s="1"/>
  <c r="J54" i="1"/>
  <c r="C43" i="9" s="1"/>
  <c r="J53" i="1"/>
  <c r="C42" i="9" s="1"/>
  <c r="J52" i="1"/>
  <c r="C41" i="9" s="1"/>
  <c r="J51" i="1"/>
  <c r="C40" i="9" s="1"/>
  <c r="J50" i="1"/>
  <c r="C39" i="9" s="1"/>
  <c r="J49" i="1"/>
  <c r="C38" i="9" s="1"/>
  <c r="J48" i="1"/>
  <c r="C37" i="9" s="1"/>
  <c r="J47" i="1"/>
  <c r="J46"/>
  <c r="C35" i="9" s="1"/>
  <c r="J45" i="1"/>
  <c r="J44"/>
  <c r="C33" i="9" s="1"/>
  <c r="J43" i="1"/>
  <c r="C32" i="9" s="1"/>
  <c r="J42" i="1"/>
  <c r="C31" i="9" s="1"/>
  <c r="J41" i="1"/>
  <c r="G27" i="2" s="1"/>
  <c r="J40" i="1"/>
  <c r="G26" i="2" s="1"/>
  <c r="J39" i="1"/>
  <c r="G25" i="2" s="1"/>
  <c r="J38" i="1"/>
  <c r="G24" i="2" s="1"/>
  <c r="J37" i="1"/>
  <c r="C26" i="9" s="1"/>
  <c r="J36" i="1"/>
  <c r="C25" i="9" s="1"/>
  <c r="J35" i="1"/>
  <c r="C24" i="9" s="1"/>
  <c r="J34" i="1"/>
  <c r="C23" i="9" s="1"/>
  <c r="J33" i="1"/>
  <c r="C22" i="9" s="1"/>
  <c r="J32" i="1"/>
  <c r="C21" i="9" s="1"/>
  <c r="J31" i="1"/>
  <c r="C20" i="9" s="1"/>
  <c r="J30" i="1"/>
  <c r="C19" i="9" s="1"/>
  <c r="J29" i="1"/>
  <c r="C18" i="9" s="1"/>
  <c r="J28" i="1"/>
  <c r="C17" i="9" s="1"/>
  <c r="J27" i="1"/>
  <c r="C16" i="9" s="1"/>
  <c r="J26" i="1"/>
  <c r="C15" i="9" s="1"/>
  <c r="J25" i="1"/>
  <c r="C14" i="9" s="1"/>
  <c r="J24" i="1"/>
  <c r="C13" i="9" s="1"/>
  <c r="J23" i="1"/>
  <c r="J22"/>
  <c r="G8" i="2" s="1"/>
  <c r="J21" i="1"/>
  <c r="J20"/>
  <c r="G6" i="2" s="1"/>
  <c r="J19" i="1"/>
  <c r="C8" i="9" s="1"/>
  <c r="J18" i="1"/>
  <c r="C7" i="9" s="1"/>
  <c r="J17" i="1"/>
  <c r="G3" i="2" s="1"/>
  <c r="A17" i="1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H3" i="2"/>
  <c r="I3"/>
  <c r="H4"/>
  <c r="H5"/>
  <c r="H6"/>
  <c r="I6"/>
  <c r="H7"/>
  <c r="I7"/>
  <c r="H8"/>
  <c r="I8"/>
  <c r="H9"/>
  <c r="H10"/>
  <c r="I10"/>
  <c r="H11"/>
  <c r="I11"/>
  <c r="H12"/>
  <c r="I12"/>
  <c r="H13"/>
  <c r="I13"/>
  <c r="H14"/>
  <c r="I14"/>
  <c r="H15"/>
  <c r="I15"/>
  <c r="H16"/>
  <c r="I16"/>
  <c r="H17"/>
  <c r="H18"/>
  <c r="H19"/>
  <c r="H20"/>
  <c r="H21"/>
  <c r="H22"/>
  <c r="I22"/>
  <c r="H23"/>
  <c r="I23"/>
  <c r="H24"/>
  <c r="I24"/>
  <c r="H25"/>
  <c r="I25"/>
  <c r="H26"/>
  <c r="H27"/>
  <c r="I27"/>
  <c r="H28"/>
  <c r="I28"/>
  <c r="H29"/>
  <c r="H30"/>
  <c r="H31"/>
  <c r="H32"/>
  <c r="H33"/>
  <c r="H34"/>
  <c r="I34"/>
  <c r="H35"/>
  <c r="I35"/>
  <c r="H36"/>
  <c r="I36"/>
  <c r="H37"/>
  <c r="H38"/>
  <c r="H39"/>
  <c r="I39"/>
  <c r="H40"/>
  <c r="H41"/>
  <c r="I2"/>
  <c r="H2"/>
  <c r="AB44" i="1"/>
  <c r="E33" i="9" s="1"/>
  <c r="AB45" i="1"/>
  <c r="E34" i="9" s="1"/>
  <c r="AB46" i="1"/>
  <c r="I32" i="2" s="1"/>
  <c r="AB47" i="1"/>
  <c r="I33" i="2" s="1"/>
  <c r="AB48" i="1"/>
  <c r="E37" i="9" s="1"/>
  <c r="AB49" i="1"/>
  <c r="E38" i="9" s="1"/>
  <c r="AB50" i="1"/>
  <c r="E39" i="9" s="1"/>
  <c r="AB51" i="1"/>
  <c r="E40" i="9" s="1"/>
  <c r="AB52" i="1"/>
  <c r="E41" i="9" s="1"/>
  <c r="AB53" i="1"/>
  <c r="E42" i="9" s="1"/>
  <c r="AB54" i="1"/>
  <c r="I40" i="2" s="1"/>
  <c r="AB55" i="1"/>
  <c r="I41" i="2" s="1"/>
  <c r="B2"/>
  <c r="B101" s="1"/>
  <c r="C2"/>
  <c r="B3"/>
  <c r="B102" s="1"/>
  <c r="BB102" s="1"/>
  <c r="B4"/>
  <c r="B153" s="1"/>
  <c r="B5" i="8" s="1"/>
  <c r="G4" i="2"/>
  <c r="B5"/>
  <c r="B154" s="1"/>
  <c r="B6" i="8" s="1"/>
  <c r="G5" i="2"/>
  <c r="B6"/>
  <c r="B155" s="1"/>
  <c r="B7" i="8" s="1"/>
  <c r="B7" i="2"/>
  <c r="U7" s="1"/>
  <c r="G7"/>
  <c r="B8"/>
  <c r="B9"/>
  <c r="B108" s="1"/>
  <c r="BB108" s="1"/>
  <c r="G9"/>
  <c r="B10"/>
  <c r="V5" s="1"/>
  <c r="G10"/>
  <c r="B11"/>
  <c r="AF11" s="1"/>
  <c r="G11"/>
  <c r="B12"/>
  <c r="B61" s="1"/>
  <c r="G12"/>
  <c r="B13"/>
  <c r="G13"/>
  <c r="B14"/>
  <c r="G14"/>
  <c r="B15"/>
  <c r="G15"/>
  <c r="B16"/>
  <c r="G16"/>
  <c r="B17"/>
  <c r="B66" s="1"/>
  <c r="G17"/>
  <c r="B18"/>
  <c r="BB18" s="1"/>
  <c r="G18"/>
  <c r="B19"/>
  <c r="B68" s="1"/>
  <c r="BB68" s="1"/>
  <c r="G19"/>
  <c r="B20"/>
  <c r="G20"/>
  <c r="B21"/>
  <c r="B120" s="1"/>
  <c r="BB120" s="1"/>
  <c r="G21"/>
  <c r="B22"/>
  <c r="BB22" s="1"/>
  <c r="G22"/>
  <c r="B23"/>
  <c r="Q23" s="1"/>
  <c r="G23"/>
  <c r="B24"/>
  <c r="B123" s="1"/>
  <c r="B25"/>
  <c r="BB25" s="1"/>
  <c r="B26"/>
  <c r="Y26" s="1"/>
  <c r="B27"/>
  <c r="BB27" s="1"/>
  <c r="B28"/>
  <c r="B127" s="1"/>
  <c r="G28"/>
  <c r="B29"/>
  <c r="G29"/>
  <c r="B30"/>
  <c r="B129" s="1"/>
  <c r="B31" i="7" s="1"/>
  <c r="B31" i="2"/>
  <c r="B130" s="1"/>
  <c r="B32" i="7" s="1"/>
  <c r="B32" i="2"/>
  <c r="B131" s="1"/>
  <c r="B33" i="7" s="1"/>
  <c r="B33" i="2"/>
  <c r="B132" s="1"/>
  <c r="BB132" s="1"/>
  <c r="B34"/>
  <c r="B35"/>
  <c r="B36"/>
  <c r="B37"/>
  <c r="B38"/>
  <c r="B39"/>
  <c r="B40"/>
  <c r="BB40" s="1"/>
  <c r="B41"/>
  <c r="BB41" s="1"/>
  <c r="BB2"/>
  <c r="C3"/>
  <c r="BB3"/>
  <c r="C4"/>
  <c r="P4"/>
  <c r="Q4"/>
  <c r="S4"/>
  <c r="C13"/>
  <c r="C16"/>
  <c r="AF4"/>
  <c r="BB4"/>
  <c r="C5"/>
  <c r="Q5" s="1"/>
  <c r="C12"/>
  <c r="C23"/>
  <c r="C26"/>
  <c r="BB5"/>
  <c r="C6"/>
  <c r="Q7"/>
  <c r="C7"/>
  <c r="BB7"/>
  <c r="C8"/>
  <c r="BB8"/>
  <c r="C9"/>
  <c r="U5" s="1"/>
  <c r="AC9"/>
  <c r="AF9"/>
  <c r="BB9"/>
  <c r="C10"/>
  <c r="C15"/>
  <c r="C11"/>
  <c r="C14"/>
  <c r="P17"/>
  <c r="Q17"/>
  <c r="S17"/>
  <c r="C17"/>
  <c r="C20"/>
  <c r="C18"/>
  <c r="C19"/>
  <c r="C21"/>
  <c r="C25"/>
  <c r="C29"/>
  <c r="BB19"/>
  <c r="S20"/>
  <c r="U20"/>
  <c r="AC20"/>
  <c r="AD20"/>
  <c r="AE20"/>
  <c r="BB20"/>
  <c r="AC21"/>
  <c r="AD21"/>
  <c r="BB21"/>
  <c r="C22"/>
  <c r="C24"/>
  <c r="C27"/>
  <c r="C28"/>
  <c r="C30"/>
  <c r="C31"/>
  <c r="C32"/>
  <c r="C33"/>
  <c r="C34"/>
  <c r="C35"/>
  <c r="C36"/>
  <c r="C37"/>
  <c r="C38"/>
  <c r="C39"/>
  <c r="C40"/>
  <c r="C41"/>
  <c r="BB31"/>
  <c r="BB32"/>
  <c r="BB33"/>
  <c r="BB34"/>
  <c r="BB35"/>
  <c r="BB36"/>
  <c r="BB37"/>
  <c r="BB38"/>
  <c r="BB39"/>
  <c r="B52"/>
  <c r="BB52" s="1"/>
  <c r="B55"/>
  <c r="BB55" s="1"/>
  <c r="B56"/>
  <c r="BB56" s="1"/>
  <c r="B57"/>
  <c r="B9" i="3" s="1"/>
  <c r="B69" i="2"/>
  <c r="BB69" s="1"/>
  <c r="B70"/>
  <c r="B22" i="3" s="1"/>
  <c r="B80" i="2"/>
  <c r="BB80" s="1"/>
  <c r="B81"/>
  <c r="BB81" s="1"/>
  <c r="B82"/>
  <c r="BB82" s="1"/>
  <c r="B83"/>
  <c r="B35" i="3" s="1"/>
  <c r="B84" i="2"/>
  <c r="BB84" s="1"/>
  <c r="B85"/>
  <c r="B37" i="3" s="1"/>
  <c r="B86" i="2"/>
  <c r="BB86" s="1"/>
  <c r="B87"/>
  <c r="BB87" s="1"/>
  <c r="B88"/>
  <c r="BB88" s="1"/>
  <c r="B89"/>
  <c r="BB89" s="1"/>
  <c r="B103"/>
  <c r="B5" i="7" s="1"/>
  <c r="B104" i="2"/>
  <c r="BB104" s="1"/>
  <c r="B105"/>
  <c r="B7" i="7" s="1"/>
  <c r="B106" i="2"/>
  <c r="B8" i="7" s="1"/>
  <c r="B107" i="2"/>
  <c r="B9" i="7" s="1"/>
  <c r="B117" i="2"/>
  <c r="B19" i="7" s="1"/>
  <c r="B119" i="2"/>
  <c r="B21" i="7" s="1"/>
  <c r="B133" i="2"/>
  <c r="BB133" s="1"/>
  <c r="B134"/>
  <c r="BB134" s="1"/>
  <c r="B135"/>
  <c r="BB135" s="1"/>
  <c r="B136"/>
  <c r="B38" i="7" s="1"/>
  <c r="B137" i="2"/>
  <c r="B39" i="7" s="1"/>
  <c r="B138" i="2"/>
  <c r="B40" i="7" s="1"/>
  <c r="B139" i="2"/>
  <c r="B41" i="7" s="1"/>
  <c r="G30" i="2"/>
  <c r="G31"/>
  <c r="G32"/>
  <c r="G33"/>
  <c r="G34"/>
  <c r="AG34" s="1"/>
  <c r="G35"/>
  <c r="G36"/>
  <c r="G37"/>
  <c r="G38"/>
  <c r="AU38" s="1"/>
  <c r="G39"/>
  <c r="G40"/>
  <c r="G4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51"/>
  <c r="K102"/>
  <c r="K103"/>
  <c r="K101"/>
  <c r="P3" i="8" s="1"/>
  <c r="K104" i="2"/>
  <c r="K105"/>
  <c r="K107"/>
  <c r="K106"/>
  <c r="K108"/>
  <c r="K109"/>
  <c r="K110"/>
  <c r="K111"/>
  <c r="K112"/>
  <c r="K121"/>
  <c r="K113"/>
  <c r="P15" i="8" s="1"/>
  <c r="K114" i="2"/>
  <c r="P16" i="8" s="1"/>
  <c r="K115" i="2"/>
  <c r="P17" i="8" s="1"/>
  <c r="K119" i="2"/>
  <c r="P21" i="8" s="1"/>
  <c r="K116" i="2"/>
  <c r="P18" i="8" s="1"/>
  <c r="K117" i="2"/>
  <c r="P19" i="8" s="1"/>
  <c r="K118" i="2"/>
  <c r="P20" i="8" s="1"/>
  <c r="K120" i="2"/>
  <c r="P22" i="8" s="1"/>
  <c r="K122" i="2"/>
  <c r="P24" i="8" s="1"/>
  <c r="K123" i="2"/>
  <c r="K124"/>
  <c r="K125"/>
  <c r="K126"/>
  <c r="K127"/>
  <c r="K128"/>
  <c r="K129"/>
  <c r="K130"/>
  <c r="K131"/>
  <c r="K132"/>
  <c r="K133"/>
  <c r="K134"/>
  <c r="K135"/>
  <c r="K136"/>
  <c r="K137"/>
  <c r="K138"/>
  <c r="P40" i="8" s="1"/>
  <c r="K139" i="2"/>
  <c r="P41" i="8" s="1"/>
  <c r="K140" i="2"/>
  <c r="P42" i="8" s="1"/>
  <c r="J3" i="3"/>
  <c r="A3" s="1"/>
  <c r="J4"/>
  <c r="A4" s="1"/>
  <c r="J5"/>
  <c r="A5" s="1"/>
  <c r="J6"/>
  <c r="A6" s="1"/>
  <c r="J7"/>
  <c r="A7" s="1"/>
  <c r="J8"/>
  <c r="A8" s="1"/>
  <c r="J9"/>
  <c r="A9" s="1"/>
  <c r="J10"/>
  <c r="A10" s="1"/>
  <c r="J11"/>
  <c r="A11" s="1"/>
  <c r="J12"/>
  <c r="A12" s="1"/>
  <c r="J13"/>
  <c r="A13" s="1"/>
  <c r="J14"/>
  <c r="A14" s="1"/>
  <c r="J15"/>
  <c r="A15" s="1"/>
  <c r="J16"/>
  <c r="A16" s="1"/>
  <c r="J17"/>
  <c r="A17" s="1"/>
  <c r="J18"/>
  <c r="A18" s="1"/>
  <c r="J19"/>
  <c r="A19" s="1"/>
  <c r="J20"/>
  <c r="A20" s="1"/>
  <c r="J21"/>
  <c r="A21" s="1"/>
  <c r="J22"/>
  <c r="A22" s="1"/>
  <c r="J23"/>
  <c r="A23" s="1"/>
  <c r="J24"/>
  <c r="A24" s="1"/>
  <c r="J25"/>
  <c r="A25" s="1"/>
  <c r="J26"/>
  <c r="A26" s="1"/>
  <c r="J27"/>
  <c r="A27" s="1"/>
  <c r="J28"/>
  <c r="A28" s="1"/>
  <c r="J29"/>
  <c r="A29" s="1"/>
  <c r="J30"/>
  <c r="A30" s="1"/>
  <c r="J31"/>
  <c r="A31" s="1"/>
  <c r="J32"/>
  <c r="A32" s="1"/>
  <c r="J33"/>
  <c r="A33" s="1"/>
  <c r="J34"/>
  <c r="A34" s="1"/>
  <c r="J35"/>
  <c r="A35" s="1"/>
  <c r="J36"/>
  <c r="A36" s="1"/>
  <c r="J37"/>
  <c r="A37" s="1"/>
  <c r="J38"/>
  <c r="A38" s="1"/>
  <c r="J39"/>
  <c r="A39" s="1"/>
  <c r="J40"/>
  <c r="A40" s="1"/>
  <c r="J41"/>
  <c r="A41" s="1"/>
  <c r="J42"/>
  <c r="A42" s="1"/>
  <c r="R3" i="7"/>
  <c r="A3" s="1"/>
  <c r="R4"/>
  <c r="A4" s="1"/>
  <c r="R5"/>
  <c r="A5" s="1"/>
  <c r="R6"/>
  <c r="A6" s="1"/>
  <c r="R7"/>
  <c r="A7" s="1"/>
  <c r="R8"/>
  <c r="A8" s="1"/>
  <c r="R9"/>
  <c r="A9" s="1"/>
  <c r="R10"/>
  <c r="A10" s="1"/>
  <c r="R11"/>
  <c r="A11" s="1"/>
  <c r="R12"/>
  <c r="A12"/>
  <c r="R13"/>
  <c r="A13" s="1"/>
  <c r="R14"/>
  <c r="A14" s="1"/>
  <c r="R15"/>
  <c r="A15" s="1"/>
  <c r="R16"/>
  <c r="A16" s="1"/>
  <c r="R17"/>
  <c r="A17" s="1"/>
  <c r="R18"/>
  <c r="A18" s="1"/>
  <c r="R19"/>
  <c r="A19" s="1"/>
  <c r="R20"/>
  <c r="A20" s="1"/>
  <c r="R21"/>
  <c r="A21" s="1"/>
  <c r="R22"/>
  <c r="A22" s="1"/>
  <c r="R23"/>
  <c r="A23" s="1"/>
  <c r="R24"/>
  <c r="A24" s="1"/>
  <c r="R25"/>
  <c r="A25" s="1"/>
  <c r="R26"/>
  <c r="A26" s="1"/>
  <c r="R27"/>
  <c r="A27" s="1"/>
  <c r="R28"/>
  <c r="A28" s="1"/>
  <c r="R29"/>
  <c r="A29" s="1"/>
  <c r="R30"/>
  <c r="A30" s="1"/>
  <c r="R31"/>
  <c r="A31" s="1"/>
  <c r="R32"/>
  <c r="A32" s="1"/>
  <c r="R33"/>
  <c r="A33" s="1"/>
  <c r="R34"/>
  <c r="A34" s="1"/>
  <c r="R35"/>
  <c r="A35" s="1"/>
  <c r="R36"/>
  <c r="A36" s="1"/>
  <c r="R37"/>
  <c r="A37" s="1"/>
  <c r="R38"/>
  <c r="A38" s="1"/>
  <c r="R39"/>
  <c r="A39" s="1"/>
  <c r="R40"/>
  <c r="A40" s="1"/>
  <c r="R41"/>
  <c r="A41" s="1"/>
  <c r="R42"/>
  <c r="A42" s="1"/>
  <c r="X3" i="8"/>
  <c r="A3" s="1"/>
  <c r="X4"/>
  <c r="A4" s="1"/>
  <c r="X5"/>
  <c r="A5" s="1"/>
  <c r="X6"/>
  <c r="A6" s="1"/>
  <c r="B152" i="2"/>
  <c r="B4" i="8" s="1"/>
  <c r="X7"/>
  <c r="A7" s="1"/>
  <c r="X8"/>
  <c r="A8" s="1"/>
  <c r="X9"/>
  <c r="A9" s="1"/>
  <c r="B157" i="2"/>
  <c r="B9" i="8" s="1"/>
  <c r="X10"/>
  <c r="A10" s="1"/>
  <c r="B158" i="2"/>
  <c r="B10" i="8" s="1"/>
  <c r="X11"/>
  <c r="A11" s="1"/>
  <c r="X12"/>
  <c r="A12" s="1"/>
  <c r="X13"/>
  <c r="A13" s="1"/>
  <c r="X14"/>
  <c r="A14" s="1"/>
  <c r="X15"/>
  <c r="A15" s="1"/>
  <c r="X16"/>
  <c r="A16" s="1"/>
  <c r="X17"/>
  <c r="A17" s="1"/>
  <c r="X18"/>
  <c r="A18" s="1"/>
  <c r="B166" i="2"/>
  <c r="B18" i="8" s="1"/>
  <c r="X19"/>
  <c r="A19" s="1"/>
  <c r="B167" i="2"/>
  <c r="B19" i="8" s="1"/>
  <c r="X20"/>
  <c r="A20" s="1"/>
  <c r="B168" i="2"/>
  <c r="B20" i="8" s="1"/>
  <c r="X21"/>
  <c r="A21" s="1"/>
  <c r="B169" i="2"/>
  <c r="B21" i="8" s="1"/>
  <c r="X22"/>
  <c r="A22" s="1"/>
  <c r="X23"/>
  <c r="A23" s="1"/>
  <c r="X24"/>
  <c r="A24" s="1"/>
  <c r="X25"/>
  <c r="A25" s="1"/>
  <c r="X26"/>
  <c r="A26" s="1"/>
  <c r="X27"/>
  <c r="A27" s="1"/>
  <c r="X28"/>
  <c r="A28" s="1"/>
  <c r="X29"/>
  <c r="A29" s="1"/>
  <c r="X30"/>
  <c r="A30" s="1"/>
  <c r="X31"/>
  <c r="A31" s="1"/>
  <c r="B179" i="2"/>
  <c r="B31" i="8" s="1"/>
  <c r="X32"/>
  <c r="A32" s="1"/>
  <c r="B180" i="2"/>
  <c r="B32" i="8" s="1"/>
  <c r="X33"/>
  <c r="A33" s="1"/>
  <c r="B181" i="2"/>
  <c r="B33" i="8" s="1"/>
  <c r="X34"/>
  <c r="A34" s="1"/>
  <c r="B182" i="2"/>
  <c r="B34" i="8" s="1"/>
  <c r="X35"/>
  <c r="A35" s="1"/>
  <c r="B183" i="2"/>
  <c r="B35" i="8" s="1"/>
  <c r="X36"/>
  <c r="A36" s="1"/>
  <c r="B184" i="2"/>
  <c r="B36" i="8" s="1"/>
  <c r="X37"/>
  <c r="A37" s="1"/>
  <c r="B185" i="2"/>
  <c r="B37" i="8" s="1"/>
  <c r="X38"/>
  <c r="A38" s="1"/>
  <c r="B186" i="2"/>
  <c r="B38" i="8" s="1"/>
  <c r="X39"/>
  <c r="A39" s="1"/>
  <c r="B187" i="2"/>
  <c r="B39" i="8" s="1"/>
  <c r="X40"/>
  <c r="A40" s="1"/>
  <c r="B188" i="2"/>
  <c r="B40" i="8" s="1"/>
  <c r="X41"/>
  <c r="A41" s="1"/>
  <c r="B189" i="2"/>
  <c r="B41" i="8" s="1"/>
  <c r="X42"/>
  <c r="A42" s="1"/>
  <c r="P4"/>
  <c r="P5"/>
  <c r="P6"/>
  <c r="P7"/>
  <c r="P8"/>
  <c r="P9"/>
  <c r="P10"/>
  <c r="P11"/>
  <c r="P12"/>
  <c r="P13"/>
  <c r="P14"/>
  <c r="P23"/>
  <c r="P25"/>
  <c r="P26"/>
  <c r="P27"/>
  <c r="P28"/>
  <c r="P29"/>
  <c r="P30"/>
  <c r="P31"/>
  <c r="P32"/>
  <c r="P33"/>
  <c r="P34"/>
  <c r="P35"/>
  <c r="P36"/>
  <c r="P37"/>
  <c r="P38"/>
  <c r="P39"/>
  <c r="O100" i="2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N10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N50"/>
  <c r="BB66" l="1"/>
  <c r="B18" i="3"/>
  <c r="AR37" i="2"/>
  <c r="B53"/>
  <c r="BB53" s="1"/>
  <c r="U17"/>
  <c r="B54"/>
  <c r="B6" i="3" s="1"/>
  <c r="B116" i="2"/>
  <c r="B18" i="7" s="1"/>
  <c r="BB17" i="2"/>
  <c r="B118"/>
  <c r="BB118" s="1"/>
  <c r="B58"/>
  <c r="B10" i="3" s="1"/>
  <c r="S18" i="2"/>
  <c r="BB6"/>
  <c r="AC17"/>
  <c r="S5"/>
  <c r="AE17"/>
  <c r="S7"/>
  <c r="B170"/>
  <c r="B22" i="8" s="1"/>
  <c r="AD17" i="2"/>
  <c r="B67"/>
  <c r="BB67" s="1"/>
  <c r="B156"/>
  <c r="B8" i="8" s="1"/>
  <c r="AG17" i="2"/>
  <c r="AY39"/>
  <c r="AO7"/>
  <c r="AG9"/>
  <c r="Z21"/>
  <c r="AG4"/>
  <c r="AE21"/>
  <c r="AF21"/>
  <c r="AG21"/>
  <c r="AG5"/>
  <c r="AE18"/>
  <c r="S19"/>
  <c r="T19"/>
  <c r="U19"/>
  <c r="AC19"/>
  <c r="AD19"/>
  <c r="AE19"/>
  <c r="AE4"/>
  <c r="AE16"/>
  <c r="P18"/>
  <c r="Q18"/>
  <c r="U18"/>
  <c r="AC18"/>
  <c r="AD9"/>
  <c r="AD18"/>
  <c r="AD4"/>
  <c r="AA15"/>
  <c r="AQ40"/>
  <c r="AD16"/>
  <c r="U9"/>
  <c r="AB9"/>
  <c r="AE9"/>
  <c r="P7"/>
  <c r="P5"/>
  <c r="X13"/>
  <c r="B164"/>
  <c r="B16" i="8" s="1"/>
  <c r="B20" i="7"/>
  <c r="BB117" i="2"/>
  <c r="B190"/>
  <c r="B42" i="8" s="1"/>
  <c r="B178" i="2"/>
  <c r="B30" i="8" s="1"/>
  <c r="BB58" i="2"/>
  <c r="U12"/>
  <c r="BB70"/>
  <c r="Y13"/>
  <c r="AO5"/>
  <c r="Z13"/>
  <c r="AA13"/>
  <c r="AB13"/>
  <c r="AN13"/>
  <c r="AO13"/>
  <c r="B115"/>
  <c r="B165"/>
  <c r="B17" i="8" s="1"/>
  <c r="B151" i="2"/>
  <c r="B3" i="8" s="1"/>
  <c r="B79" i="2"/>
  <c r="BB79" s="1"/>
  <c r="S12"/>
  <c r="Q12"/>
  <c r="B173"/>
  <c r="B25" i="8" s="1"/>
  <c r="B111" i="2"/>
  <c r="BB111" s="1"/>
  <c r="B174"/>
  <c r="B26" i="8" s="1"/>
  <c r="B161" i="2"/>
  <c r="B13" i="8" s="1"/>
  <c r="B112" i="2"/>
  <c r="B14" i="7" s="1"/>
  <c r="B113" i="2"/>
  <c r="B15" i="7" s="1"/>
  <c r="B162" i="2"/>
  <c r="B14" i="8" s="1"/>
  <c r="B114" i="2"/>
  <c r="B16" i="7" s="1"/>
  <c r="B176" i="2"/>
  <c r="B28" i="8" s="1"/>
  <c r="B73" i="2"/>
  <c r="B25" i="3" s="1"/>
  <c r="B163" i="2"/>
  <c r="B15" i="8" s="1"/>
  <c r="P12" i="2"/>
  <c r="BB57"/>
  <c r="W21"/>
  <c r="W12"/>
  <c r="BB103"/>
  <c r="AI21"/>
  <c r="B172"/>
  <c r="B24" i="8" s="1"/>
  <c r="S29" i="2"/>
  <c r="B160"/>
  <c r="B12" i="8" s="1"/>
  <c r="T29" i="2"/>
  <c r="U29"/>
  <c r="AJ29"/>
  <c r="B8" i="3"/>
  <c r="AK29" i="2"/>
  <c r="B7" i="3"/>
  <c r="AL29" i="2"/>
  <c r="AM29"/>
  <c r="B51"/>
  <c r="BB51" s="1"/>
  <c r="AN29"/>
  <c r="BB54"/>
  <c r="AO29"/>
  <c r="B177"/>
  <c r="B29" i="8" s="1"/>
  <c r="BB11" i="2"/>
  <c r="BB119"/>
  <c r="W29"/>
  <c r="X29"/>
  <c r="B34" i="7"/>
  <c r="B33" i="3"/>
  <c r="S23" i="2"/>
  <c r="AB19"/>
  <c r="AF16"/>
  <c r="B10" i="7"/>
  <c r="U23" i="2"/>
  <c r="B35" i="7"/>
  <c r="B34" i="3"/>
  <c r="BB83" i="2"/>
  <c r="AG23"/>
  <c r="AB26"/>
  <c r="AC26"/>
  <c r="B32" i="3"/>
  <c r="AD26" i="2"/>
  <c r="BB113"/>
  <c r="AN19"/>
  <c r="BB114"/>
  <c r="B72"/>
  <c r="B24" i="3" s="1"/>
  <c r="BB30" i="2"/>
  <c r="AO11"/>
  <c r="B4" i="7"/>
  <c r="B39" i="3"/>
  <c r="BB136" i="2"/>
  <c r="AE26"/>
  <c r="AE15"/>
  <c r="B36" i="7"/>
  <c r="BB137" i="2"/>
  <c r="AF26"/>
  <c r="AO19"/>
  <c r="AF15"/>
  <c r="B40" i="3"/>
  <c r="BB138" i="2"/>
  <c r="BB26"/>
  <c r="AG15"/>
  <c r="B37" i="7"/>
  <c r="BB139" i="2"/>
  <c r="N27"/>
  <c r="AI15"/>
  <c r="B41" i="3"/>
  <c r="B128" i="2"/>
  <c r="B30" i="7" s="1"/>
  <c r="BB72" i="2"/>
  <c r="O27"/>
  <c r="W18"/>
  <c r="BB15"/>
  <c r="B38" i="3"/>
  <c r="P27" i="2"/>
  <c r="X18"/>
  <c r="P16"/>
  <c r="Y18"/>
  <c r="Q16"/>
  <c r="N28"/>
  <c r="Z18"/>
  <c r="U16"/>
  <c r="O28"/>
  <c r="AB16"/>
  <c r="P28"/>
  <c r="AC16"/>
  <c r="AI5"/>
  <c r="BB101"/>
  <c r="B3" i="7"/>
  <c r="AN5" i="2"/>
  <c r="V29"/>
  <c r="AH15"/>
  <c r="B71"/>
  <c r="AH21"/>
  <c r="AH26"/>
  <c r="V12"/>
  <c r="P22"/>
  <c r="W10"/>
  <c r="Q22"/>
  <c r="AA10"/>
  <c r="AB10"/>
  <c r="AE28"/>
  <c r="AC10"/>
  <c r="AD10"/>
  <c r="AH23"/>
  <c r="AE10"/>
  <c r="B36" i="3"/>
  <c r="AR30" i="2"/>
  <c r="Q28"/>
  <c r="AI23"/>
  <c r="V20"/>
  <c r="AB18"/>
  <c r="AG16"/>
  <c r="BB13"/>
  <c r="AF10"/>
  <c r="B4" i="3"/>
  <c r="AH31" i="2"/>
  <c r="R28"/>
  <c r="AN23"/>
  <c r="W20"/>
  <c r="BB16"/>
  <c r="U14"/>
  <c r="AG10"/>
  <c r="B22" i="7"/>
  <c r="BB85" i="2"/>
  <c r="Z32"/>
  <c r="S28"/>
  <c r="AO23"/>
  <c r="AB20"/>
  <c r="V14"/>
  <c r="AH10"/>
  <c r="T28"/>
  <c r="BB23"/>
  <c r="W14"/>
  <c r="AI10"/>
  <c r="V9"/>
  <c r="B90"/>
  <c r="AF28"/>
  <c r="P24"/>
  <c r="X14"/>
  <c r="BB10"/>
  <c r="W9"/>
  <c r="B171"/>
  <c r="B23" i="8" s="1"/>
  <c r="B175" i="2"/>
  <c r="B27" i="8" s="1"/>
  <c r="AK35" i="2"/>
  <c r="B62"/>
  <c r="AG28"/>
  <c r="X24"/>
  <c r="AN18"/>
  <c r="Y14"/>
  <c r="X9"/>
  <c r="B159"/>
  <c r="B11" i="8" s="1"/>
  <c r="AO36" i="2"/>
  <c r="B63"/>
  <c r="AH28"/>
  <c r="AO18"/>
  <c r="V17"/>
  <c r="AG11"/>
  <c r="Y9"/>
  <c r="BB112"/>
  <c r="B64"/>
  <c r="AI28"/>
  <c r="AM24"/>
  <c r="AA21"/>
  <c r="W17"/>
  <c r="AB15"/>
  <c r="AH11"/>
  <c r="Z9"/>
  <c r="B109"/>
  <c r="B65"/>
  <c r="AJ28"/>
  <c r="Z26"/>
  <c r="AB21"/>
  <c r="AB17"/>
  <c r="AC15"/>
  <c r="AI11"/>
  <c r="AA9"/>
  <c r="AH5"/>
  <c r="B110"/>
  <c r="AA26"/>
  <c r="AD15"/>
  <c r="AN11"/>
  <c r="BB123"/>
  <c r="B25" i="7"/>
  <c r="B13" i="3"/>
  <c r="BB61" i="2"/>
  <c r="BB127"/>
  <c r="B29" i="7"/>
  <c r="AB22" i="2"/>
  <c r="AF23"/>
  <c r="AH12"/>
  <c r="Z10"/>
  <c r="B20" i="3"/>
  <c r="B140" i="2"/>
  <c r="B74"/>
  <c r="BB29"/>
  <c r="AK28"/>
  <c r="AB27"/>
  <c r="AN24"/>
  <c r="AC22"/>
  <c r="X20"/>
  <c r="V16"/>
  <c r="AI12"/>
  <c r="P11"/>
  <c r="AI29"/>
  <c r="X15"/>
  <c r="B75"/>
  <c r="AL28"/>
  <c r="AC27"/>
  <c r="BB24"/>
  <c r="AD22"/>
  <c r="Y20"/>
  <c r="W16"/>
  <c r="Z14"/>
  <c r="AN12"/>
  <c r="Q11"/>
  <c r="B21" i="3"/>
  <c r="B76" i="2"/>
  <c r="AM28"/>
  <c r="AD27"/>
  <c r="S25"/>
  <c r="AE22"/>
  <c r="Z20"/>
  <c r="AH17"/>
  <c r="AA14"/>
  <c r="AO12"/>
  <c r="S11"/>
  <c r="AH4"/>
  <c r="B77"/>
  <c r="AE27"/>
  <c r="T25"/>
  <c r="AF22"/>
  <c r="AA20"/>
  <c r="V19"/>
  <c r="AI17"/>
  <c r="AB14"/>
  <c r="BB12"/>
  <c r="U11"/>
  <c r="AN4"/>
  <c r="B6" i="7"/>
  <c r="AU41" i="2"/>
  <c r="B78"/>
  <c r="AN28"/>
  <c r="AF27"/>
  <c r="U25"/>
  <c r="AG22"/>
  <c r="W19"/>
  <c r="AN17"/>
  <c r="AC14"/>
  <c r="P13"/>
  <c r="V11"/>
  <c r="V7"/>
  <c r="AO4"/>
  <c r="AC4"/>
  <c r="BB129"/>
  <c r="BB105"/>
  <c r="B121"/>
  <c r="AO28"/>
  <c r="AG27"/>
  <c r="Y25"/>
  <c r="X19"/>
  <c r="AO17"/>
  <c r="AD14"/>
  <c r="Q13"/>
  <c r="AH9"/>
  <c r="W7"/>
  <c r="BB130"/>
  <c r="BB106"/>
  <c r="B122"/>
  <c r="BB28"/>
  <c r="AH27"/>
  <c r="Z25"/>
  <c r="AH22"/>
  <c r="Y19"/>
  <c r="AE14"/>
  <c r="R13"/>
  <c r="W11"/>
  <c r="AI9"/>
  <c r="X7"/>
  <c r="AF5"/>
  <c r="BB131"/>
  <c r="BB107"/>
  <c r="N29"/>
  <c r="AI27"/>
  <c r="AC25"/>
  <c r="AI22"/>
  <c r="Z19"/>
  <c r="AF14"/>
  <c r="S13"/>
  <c r="AB11"/>
  <c r="Y7"/>
  <c r="B19" i="3"/>
  <c r="B124" i="2"/>
  <c r="O29"/>
  <c r="AK27"/>
  <c r="AN22"/>
  <c r="AA19"/>
  <c r="AH16"/>
  <c r="BB14"/>
  <c r="U13"/>
  <c r="AC11"/>
  <c r="P10"/>
  <c r="Z7"/>
  <c r="B125"/>
  <c r="B59"/>
  <c r="P29"/>
  <c r="W26"/>
  <c r="X21"/>
  <c r="AI16"/>
  <c r="Y15"/>
  <c r="V13"/>
  <c r="AD11"/>
  <c r="U10"/>
  <c r="AA7"/>
  <c r="O7"/>
  <c r="B126"/>
  <c r="B60"/>
  <c r="Q29"/>
  <c r="AM27"/>
  <c r="X26"/>
  <c r="P23"/>
  <c r="Y21"/>
  <c r="AN16"/>
  <c r="Z15"/>
  <c r="W13"/>
  <c r="AE11"/>
  <c r="AN7"/>
  <c r="AF17"/>
  <c r="R29"/>
  <c r="V18"/>
  <c r="AO16"/>
  <c r="V10"/>
  <c r="A6" i="9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N74" i="8"/>
  <c r="S74"/>
  <c r="W74"/>
  <c r="S76"/>
  <c r="Z77"/>
  <c r="Z74"/>
  <c r="E75"/>
  <c r="I75"/>
  <c r="Z75"/>
  <c r="N75"/>
  <c r="S75"/>
  <c r="I77"/>
  <c r="W75"/>
  <c r="E76"/>
  <c r="I76"/>
  <c r="N76"/>
  <c r="W76"/>
  <c r="Z76"/>
  <c r="E77"/>
  <c r="N77"/>
  <c r="S77"/>
  <c r="W77"/>
  <c r="E74"/>
  <c r="I74"/>
  <c r="N65" i="7"/>
  <c r="N65" i="8" s="1"/>
  <c r="N62" i="7"/>
  <c r="N62" i="8" s="1"/>
  <c r="I62" i="7"/>
  <c r="I62" i="8" s="1"/>
  <c r="R62" i="7"/>
  <c r="S62" i="8" s="1"/>
  <c r="V62" i="7"/>
  <c r="Z62" i="8" s="1"/>
  <c r="T62" i="7"/>
  <c r="W62" i="8" s="1"/>
  <c r="I63" i="7"/>
  <c r="I63" i="8" s="1"/>
  <c r="R63" i="7"/>
  <c r="S63" i="8" s="1"/>
  <c r="T64" i="7"/>
  <c r="W64" i="8" s="1"/>
  <c r="N63" i="7"/>
  <c r="N63" i="8" s="1"/>
  <c r="T63" i="7"/>
  <c r="W63" i="8" s="1"/>
  <c r="I64" i="7"/>
  <c r="I64" i="8" s="1"/>
  <c r="V63" i="7"/>
  <c r="Z63" i="8" s="1"/>
  <c r="V65" i="7"/>
  <c r="Z65" i="8" s="1"/>
  <c r="N64" i="7"/>
  <c r="N64" i="8" s="1"/>
  <c r="R64" i="7"/>
  <c r="S64" i="8" s="1"/>
  <c r="V64" i="7"/>
  <c r="Z64" i="8" s="1"/>
  <c r="I65" i="7"/>
  <c r="I65" i="8" s="1"/>
  <c r="R65" i="7"/>
  <c r="S65" i="8" s="1"/>
  <c r="T65" i="7"/>
  <c r="W65" i="8" s="1"/>
  <c r="R52" i="3"/>
  <c r="V52" i="7" s="1"/>
  <c r="E53" i="3"/>
  <c r="I53"/>
  <c r="P53"/>
  <c r="R53"/>
  <c r="E50"/>
  <c r="E50" i="7" s="1"/>
  <c r="P49" i="3"/>
  <c r="N50"/>
  <c r="P50"/>
  <c r="T50" i="7" s="1"/>
  <c r="R50" i="3"/>
  <c r="Z50" i="8" s="1"/>
  <c r="E51" i="3"/>
  <c r="E51" i="7" s="1"/>
  <c r="I51" i="3"/>
  <c r="I51" i="8" s="1"/>
  <c r="L51" i="3"/>
  <c r="N51" i="8" s="1"/>
  <c r="N53" i="3"/>
  <c r="N51"/>
  <c r="S51" i="8" s="1"/>
  <c r="P51" i="3"/>
  <c r="W51" i="8" s="1"/>
  <c r="R51" i="3"/>
  <c r="Z51" i="8" s="1"/>
  <c r="L53" i="3"/>
  <c r="E52"/>
  <c r="E52" i="8" s="1"/>
  <c r="L52" i="3"/>
  <c r="N52" i="8" s="1"/>
  <c r="I52" i="3"/>
  <c r="I52" i="8" s="1"/>
  <c r="N52" i="3"/>
  <c r="R52" i="7" s="1"/>
  <c r="P52" i="3"/>
  <c r="T52" i="7" s="1"/>
  <c r="O11" i="9"/>
  <c r="P11"/>
  <c r="O10"/>
  <c r="P10"/>
  <c r="O9"/>
  <c r="P9"/>
  <c r="O8"/>
  <c r="P8"/>
  <c r="P13"/>
  <c r="E24"/>
  <c r="E23"/>
  <c r="I37" i="2"/>
  <c r="E22" i="9"/>
  <c r="E21"/>
  <c r="I38" i="2"/>
  <c r="I26"/>
  <c r="E20" i="9"/>
  <c r="E44"/>
  <c r="E43"/>
  <c r="I4" i="2"/>
  <c r="V14" i="1"/>
  <c r="I29" i="2"/>
  <c r="I5"/>
  <c r="I30"/>
  <c r="E12" i="9"/>
  <c r="E36"/>
  <c r="E35"/>
  <c r="I31" i="2"/>
  <c r="M11" i="9"/>
  <c r="N11"/>
  <c r="M9"/>
  <c r="N9"/>
  <c r="M8"/>
  <c r="N8"/>
  <c r="M7"/>
  <c r="N7"/>
  <c r="M6"/>
  <c r="S14" i="1"/>
  <c r="M13" i="9" s="1"/>
  <c r="N6"/>
  <c r="N10"/>
  <c r="S15" i="1"/>
  <c r="N13" i="9" s="1"/>
  <c r="S33" i="2"/>
  <c r="AQ33"/>
  <c r="AS9"/>
  <c r="R33"/>
  <c r="AP33"/>
  <c r="Q33"/>
  <c r="AO33"/>
  <c r="P33"/>
  <c r="AN33"/>
  <c r="AS10"/>
  <c r="O33"/>
  <c r="AM33"/>
  <c r="N33"/>
  <c r="AL33"/>
  <c r="AK33"/>
  <c r="AJ33"/>
  <c r="AS11"/>
  <c r="AS16"/>
  <c r="AI33"/>
  <c r="AH33"/>
  <c r="AG33"/>
  <c r="AS17"/>
  <c r="AS23"/>
  <c r="AS12"/>
  <c r="AS18"/>
  <c r="AS19"/>
  <c r="AS7"/>
  <c r="AS13"/>
  <c r="AS14"/>
  <c r="AN41"/>
  <c r="AL40"/>
  <c r="AI39"/>
  <c r="AF38"/>
  <c r="AO37"/>
  <c r="AM36"/>
  <c r="AJ35"/>
  <c r="AD33"/>
  <c r="AM32"/>
  <c r="AK31"/>
  <c r="Q30"/>
  <c r="AZ25"/>
  <c r="AX21"/>
  <c r="AT9"/>
  <c r="X34"/>
  <c r="AV34"/>
  <c r="W34"/>
  <c r="AU34"/>
  <c r="V34"/>
  <c r="AT34"/>
  <c r="AT10"/>
  <c r="U34"/>
  <c r="AS34"/>
  <c r="T34"/>
  <c r="AR34"/>
  <c r="S34"/>
  <c r="AQ34"/>
  <c r="R34"/>
  <c r="AP34"/>
  <c r="AT11"/>
  <c r="AT16"/>
  <c r="Q34"/>
  <c r="AO34"/>
  <c r="P34"/>
  <c r="AN34"/>
  <c r="O34"/>
  <c r="AM34"/>
  <c r="AT17"/>
  <c r="N34"/>
  <c r="AL34"/>
  <c r="AT12"/>
  <c r="AT18"/>
  <c r="AT19"/>
  <c r="AT7"/>
  <c r="AT13"/>
  <c r="AT20"/>
  <c r="AO41"/>
  <c r="AM40"/>
  <c r="AJ39"/>
  <c r="AG38"/>
  <c r="AP37"/>
  <c r="AN36"/>
  <c r="AH34"/>
  <c r="AE33"/>
  <c r="AN32"/>
  <c r="AL31"/>
  <c r="AU30"/>
  <c r="R30"/>
  <c r="BA25"/>
  <c r="AC35"/>
  <c r="BA35"/>
  <c r="AB35"/>
  <c r="AZ35"/>
  <c r="AU10"/>
  <c r="AA35"/>
  <c r="AY35"/>
  <c r="Z35"/>
  <c r="AX35"/>
  <c r="Y35"/>
  <c r="AW35"/>
  <c r="X35"/>
  <c r="AV35"/>
  <c r="AU11"/>
  <c r="AU16"/>
  <c r="W35"/>
  <c r="AU35"/>
  <c r="V35"/>
  <c r="AT35"/>
  <c r="U35"/>
  <c r="AS35"/>
  <c r="AU17"/>
  <c r="T35"/>
  <c r="AR35"/>
  <c r="S35"/>
  <c r="AQ35"/>
  <c r="AU12"/>
  <c r="AU18"/>
  <c r="AU19"/>
  <c r="AU7"/>
  <c r="AU13"/>
  <c r="AU20"/>
  <c r="AU14"/>
  <c r="AU9"/>
  <c r="S8"/>
  <c r="AP8"/>
  <c r="R8"/>
  <c r="AO8"/>
  <c r="Q8"/>
  <c r="AN8"/>
  <c r="P8"/>
  <c r="AM8"/>
  <c r="T9"/>
  <c r="O8"/>
  <c r="AL8"/>
  <c r="N8"/>
  <c r="AK8"/>
  <c r="AJ8"/>
  <c r="AI8"/>
  <c r="T10"/>
  <c r="AH8"/>
  <c r="AG8"/>
  <c r="T16"/>
  <c r="AF8"/>
  <c r="T11"/>
  <c r="T4"/>
  <c r="AE8"/>
  <c r="AD8"/>
  <c r="T23"/>
  <c r="T5"/>
  <c r="AC8"/>
  <c r="BA8"/>
  <c r="AB8"/>
  <c r="AZ8"/>
  <c r="T12"/>
  <c r="T17"/>
  <c r="AA8"/>
  <c r="AY8"/>
  <c r="Z8"/>
  <c r="AX8"/>
  <c r="Y8"/>
  <c r="AW8"/>
  <c r="T18"/>
  <c r="T7"/>
  <c r="X8"/>
  <c r="AV8"/>
  <c r="W8"/>
  <c r="AU8"/>
  <c r="T13"/>
  <c r="V8"/>
  <c r="AT8"/>
  <c r="U8"/>
  <c r="AS8"/>
  <c r="T8"/>
  <c r="AR8"/>
  <c r="T20"/>
  <c r="AQ8"/>
  <c r="AP41"/>
  <c r="AN40"/>
  <c r="AK39"/>
  <c r="AS38"/>
  <c r="AQ37"/>
  <c r="AL35"/>
  <c r="AI34"/>
  <c r="AF33"/>
  <c r="AO32"/>
  <c r="AM31"/>
  <c r="S30"/>
  <c r="AH36"/>
  <c r="AV10"/>
  <c r="AG36"/>
  <c r="AF36"/>
  <c r="AE36"/>
  <c r="AD36"/>
  <c r="AV11"/>
  <c r="AV16"/>
  <c r="AC36"/>
  <c r="BA36"/>
  <c r="AB36"/>
  <c r="AZ36"/>
  <c r="AA36"/>
  <c r="AY36"/>
  <c r="AV17"/>
  <c r="Z36"/>
  <c r="AX36"/>
  <c r="Y36"/>
  <c r="AW36"/>
  <c r="X36"/>
  <c r="AV36"/>
  <c r="AV18"/>
  <c r="AV19"/>
  <c r="AV7"/>
  <c r="AV13"/>
  <c r="AV20"/>
  <c r="AV14"/>
  <c r="AV9"/>
  <c r="AV21"/>
  <c r="AQ41"/>
  <c r="AO40"/>
  <c r="AL39"/>
  <c r="AT38"/>
  <c r="AP36"/>
  <c r="AM35"/>
  <c r="AJ34"/>
  <c r="AR33"/>
  <c r="AP32"/>
  <c r="AN31"/>
  <c r="T30"/>
  <c r="AW10"/>
  <c r="O37"/>
  <c r="AM37"/>
  <c r="N37"/>
  <c r="AL37"/>
  <c r="AK37"/>
  <c r="AJ37"/>
  <c r="AW11"/>
  <c r="AW16"/>
  <c r="AI37"/>
  <c r="AH37"/>
  <c r="AG37"/>
  <c r="AW17"/>
  <c r="AF37"/>
  <c r="AE37"/>
  <c r="AD37"/>
  <c r="AC37"/>
  <c r="BA37"/>
  <c r="AW18"/>
  <c r="AW19"/>
  <c r="AW7"/>
  <c r="AW13"/>
  <c r="AW20"/>
  <c r="AW14"/>
  <c r="AW9"/>
  <c r="AW21"/>
  <c r="AW15"/>
  <c r="AH6"/>
  <c r="AG6"/>
  <c r="AF6"/>
  <c r="AE6"/>
  <c r="AD6"/>
  <c r="AC6"/>
  <c r="BA6"/>
  <c r="R9"/>
  <c r="AB6"/>
  <c r="AZ6"/>
  <c r="AA6"/>
  <c r="AY6"/>
  <c r="Z6"/>
  <c r="AX6"/>
  <c r="Y6"/>
  <c r="AW6"/>
  <c r="R10"/>
  <c r="X6"/>
  <c r="AV6"/>
  <c r="W6"/>
  <c r="AU6"/>
  <c r="R16"/>
  <c r="V6"/>
  <c r="AT6"/>
  <c r="R11"/>
  <c r="R4"/>
  <c r="U6"/>
  <c r="AS6"/>
  <c r="T6"/>
  <c r="AR6"/>
  <c r="R23"/>
  <c r="R5"/>
  <c r="S6"/>
  <c r="AQ6"/>
  <c r="R6"/>
  <c r="AP6"/>
  <c r="R12"/>
  <c r="R17"/>
  <c r="AO6"/>
  <c r="Q6"/>
  <c r="AN6"/>
  <c r="P6"/>
  <c r="AM6"/>
  <c r="R18"/>
  <c r="O6"/>
  <c r="AL6"/>
  <c r="N6"/>
  <c r="AK6"/>
  <c r="R7"/>
  <c r="AJ6"/>
  <c r="AI6"/>
  <c r="R19"/>
  <c r="AR41"/>
  <c r="AP40"/>
  <c r="AX39"/>
  <c r="AS37"/>
  <c r="AQ36"/>
  <c r="AN35"/>
  <c r="AK34"/>
  <c r="AS33"/>
  <c r="AQ32"/>
  <c r="AO31"/>
  <c r="U30"/>
  <c r="T38"/>
  <c r="AR38"/>
  <c r="S38"/>
  <c r="AQ38"/>
  <c r="R38"/>
  <c r="AP38"/>
  <c r="AX11"/>
  <c r="AX16"/>
  <c r="Q38"/>
  <c r="AO38"/>
  <c r="P38"/>
  <c r="AN38"/>
  <c r="O38"/>
  <c r="AM38"/>
  <c r="AX17"/>
  <c r="N38"/>
  <c r="AL38"/>
  <c r="AK38"/>
  <c r="AJ38"/>
  <c r="AI38"/>
  <c r="AX18"/>
  <c r="AH38"/>
  <c r="AX19"/>
  <c r="AX7"/>
  <c r="AX13"/>
  <c r="AX20"/>
  <c r="AX14"/>
  <c r="AX9"/>
  <c r="AX15"/>
  <c r="AX10"/>
  <c r="AS41"/>
  <c r="AV38"/>
  <c r="AT37"/>
  <c r="AR36"/>
  <c r="AO35"/>
  <c r="AW34"/>
  <c r="AT33"/>
  <c r="AR32"/>
  <c r="AP31"/>
  <c r="V30"/>
  <c r="AR24"/>
  <c r="Y39"/>
  <c r="AW39"/>
  <c r="X39"/>
  <c r="AV39"/>
  <c r="AY11"/>
  <c r="AY16"/>
  <c r="W39"/>
  <c r="AU39"/>
  <c r="V39"/>
  <c r="AT39"/>
  <c r="U39"/>
  <c r="AS39"/>
  <c r="AY17"/>
  <c r="T39"/>
  <c r="AR39"/>
  <c r="S39"/>
  <c r="AQ39"/>
  <c r="R39"/>
  <c r="AP39"/>
  <c r="Q39"/>
  <c r="AO39"/>
  <c r="AY18"/>
  <c r="P39"/>
  <c r="AN39"/>
  <c r="AY19"/>
  <c r="O39"/>
  <c r="AM39"/>
  <c r="AY7"/>
  <c r="AY13"/>
  <c r="AY20"/>
  <c r="AY14"/>
  <c r="AY9"/>
  <c r="AY21"/>
  <c r="AY10"/>
  <c r="O2"/>
  <c r="W2"/>
  <c r="AE2"/>
  <c r="AM2"/>
  <c r="AX2"/>
  <c r="AW2"/>
  <c r="N2"/>
  <c r="V2"/>
  <c r="AD2"/>
  <c r="AL2"/>
  <c r="N19"/>
  <c r="AV2"/>
  <c r="U2"/>
  <c r="AC2"/>
  <c r="AK2"/>
  <c r="AU2"/>
  <c r="AT2"/>
  <c r="T2"/>
  <c r="AB2"/>
  <c r="AJ2"/>
  <c r="N9"/>
  <c r="AS2"/>
  <c r="S2"/>
  <c r="AA2"/>
  <c r="AI2"/>
  <c r="AR2"/>
  <c r="N10"/>
  <c r="AQ2"/>
  <c r="N22"/>
  <c r="R2"/>
  <c r="Z2"/>
  <c r="AH2"/>
  <c r="N16"/>
  <c r="AP2"/>
  <c r="N11"/>
  <c r="Q2"/>
  <c r="Y2"/>
  <c r="AG2"/>
  <c r="AO2"/>
  <c r="BA2"/>
  <c r="N4"/>
  <c r="N23"/>
  <c r="AZ2"/>
  <c r="N5"/>
  <c r="N12"/>
  <c r="N17"/>
  <c r="P2"/>
  <c r="X2"/>
  <c r="AF2"/>
  <c r="AN2"/>
  <c r="AY2"/>
  <c r="N18"/>
  <c r="AT41"/>
  <c r="AZ39"/>
  <c r="AW38"/>
  <c r="AU37"/>
  <c r="AS36"/>
  <c r="AP35"/>
  <c r="AX34"/>
  <c r="AU33"/>
  <c r="AS32"/>
  <c r="AQ31"/>
  <c r="W30"/>
  <c r="AU24"/>
  <c r="AT14"/>
  <c r="AD40"/>
  <c r="AZ11"/>
  <c r="AZ16"/>
  <c r="AC40"/>
  <c r="BA40"/>
  <c r="AB40"/>
  <c r="AZ40"/>
  <c r="AA40"/>
  <c r="AY40"/>
  <c r="AZ17"/>
  <c r="Z40"/>
  <c r="AX40"/>
  <c r="Y40"/>
  <c r="AW40"/>
  <c r="X40"/>
  <c r="AV40"/>
  <c r="W40"/>
  <c r="AU40"/>
  <c r="AZ18"/>
  <c r="V40"/>
  <c r="AT40"/>
  <c r="AZ19"/>
  <c r="U40"/>
  <c r="AS40"/>
  <c r="T40"/>
  <c r="AR40"/>
  <c r="AZ13"/>
  <c r="AZ20"/>
  <c r="AZ14"/>
  <c r="AZ9"/>
  <c r="AZ21"/>
  <c r="AZ15"/>
  <c r="AZ10"/>
  <c r="AZ22"/>
  <c r="AA3"/>
  <c r="AY3"/>
  <c r="Z3"/>
  <c r="AX3"/>
  <c r="Y3"/>
  <c r="AW3"/>
  <c r="O19"/>
  <c r="X3"/>
  <c r="AV3"/>
  <c r="W3"/>
  <c r="AU3"/>
  <c r="V3"/>
  <c r="AT3"/>
  <c r="U3"/>
  <c r="AS3"/>
  <c r="T3"/>
  <c r="AR3"/>
  <c r="S3"/>
  <c r="AQ3"/>
  <c r="O9"/>
  <c r="R3"/>
  <c r="AP3"/>
  <c r="Q3"/>
  <c r="AO3"/>
  <c r="P3"/>
  <c r="AN3"/>
  <c r="O3"/>
  <c r="AM3"/>
  <c r="O10"/>
  <c r="AL3"/>
  <c r="O22"/>
  <c r="N3"/>
  <c r="AK3"/>
  <c r="O16"/>
  <c r="AJ3"/>
  <c r="O11"/>
  <c r="AI3"/>
  <c r="AH3"/>
  <c r="O4"/>
  <c r="O23"/>
  <c r="AG3"/>
  <c r="AF3"/>
  <c r="O5"/>
  <c r="O12"/>
  <c r="O17"/>
  <c r="AE3"/>
  <c r="AD3"/>
  <c r="AC3"/>
  <c r="BA3"/>
  <c r="O18"/>
  <c r="AB3"/>
  <c r="AZ3"/>
  <c r="AA27"/>
  <c r="AX27"/>
  <c r="Z27"/>
  <c r="AW27"/>
  <c r="Y27"/>
  <c r="AV27"/>
  <c r="X27"/>
  <c r="AU27"/>
  <c r="W27"/>
  <c r="AT27"/>
  <c r="V27"/>
  <c r="AS27"/>
  <c r="U27"/>
  <c r="AR27"/>
  <c r="AM9"/>
  <c r="T27"/>
  <c r="AQ27"/>
  <c r="S27"/>
  <c r="AP27"/>
  <c r="R27"/>
  <c r="AO27"/>
  <c r="AM10"/>
  <c r="Q27"/>
  <c r="AN27"/>
  <c r="AM22"/>
  <c r="AM4"/>
  <c r="AM11"/>
  <c r="AM16"/>
  <c r="AM5"/>
  <c r="AM17"/>
  <c r="AM23"/>
  <c r="AM12"/>
  <c r="AM7"/>
  <c r="AM19"/>
  <c r="BA39"/>
  <c r="AX38"/>
  <c r="AV37"/>
  <c r="AT36"/>
  <c r="AY34"/>
  <c r="AV33"/>
  <c r="AT32"/>
  <c r="AR31"/>
  <c r="X30"/>
  <c r="BA11"/>
  <c r="BA16"/>
  <c r="AI41"/>
  <c r="AH41"/>
  <c r="AG41"/>
  <c r="BA17"/>
  <c r="AF41"/>
  <c r="AE41"/>
  <c r="AD41"/>
  <c r="AC41"/>
  <c r="BA41"/>
  <c r="BA18"/>
  <c r="AB41"/>
  <c r="AZ41"/>
  <c r="BA19"/>
  <c r="AA41"/>
  <c r="AY41"/>
  <c r="Z41"/>
  <c r="AX41"/>
  <c r="Y41"/>
  <c r="AW41"/>
  <c r="BA20"/>
  <c r="BA14"/>
  <c r="BA9"/>
  <c r="BA21"/>
  <c r="BA15"/>
  <c r="BA10"/>
  <c r="BA22"/>
  <c r="AL19"/>
  <c r="V26"/>
  <c r="AT26"/>
  <c r="U26"/>
  <c r="AS26"/>
  <c r="T26"/>
  <c r="AR26"/>
  <c r="S26"/>
  <c r="AQ26"/>
  <c r="R26"/>
  <c r="AP26"/>
  <c r="Q26"/>
  <c r="AO26"/>
  <c r="P26"/>
  <c r="AN26"/>
  <c r="O26"/>
  <c r="AM26"/>
  <c r="AL9"/>
  <c r="N26"/>
  <c r="AL26"/>
  <c r="AK26"/>
  <c r="AJ26"/>
  <c r="AL10"/>
  <c r="AL22"/>
  <c r="AL4"/>
  <c r="AL11"/>
  <c r="AL16"/>
  <c r="AL5"/>
  <c r="AL17"/>
  <c r="AL23"/>
  <c r="AL12"/>
  <c r="AL18"/>
  <c r="AV41"/>
  <c r="AY38"/>
  <c r="AW37"/>
  <c r="AU36"/>
  <c r="AZ34"/>
  <c r="AW33"/>
  <c r="AU32"/>
  <c r="AS31"/>
  <c r="BA30"/>
  <c r="Y30"/>
  <c r="Q25"/>
  <c r="AO25"/>
  <c r="AK19"/>
  <c r="P25"/>
  <c r="AN25"/>
  <c r="O25"/>
  <c r="AM25"/>
  <c r="N25"/>
  <c r="AL25"/>
  <c r="AK25"/>
  <c r="AJ25"/>
  <c r="AI25"/>
  <c r="AH25"/>
  <c r="AG25"/>
  <c r="AK9"/>
  <c r="AF25"/>
  <c r="AE25"/>
  <c r="AK15"/>
  <c r="AK10"/>
  <c r="AK22"/>
  <c r="AA25"/>
  <c r="AK4"/>
  <c r="AK11"/>
  <c r="AK16"/>
  <c r="X25"/>
  <c r="AV25"/>
  <c r="AK5"/>
  <c r="W25"/>
  <c r="AU25"/>
  <c r="AK17"/>
  <c r="AK23"/>
  <c r="V25"/>
  <c r="AK18"/>
  <c r="R25"/>
  <c r="K7" i="9"/>
  <c r="L7"/>
  <c r="N41" i="2"/>
  <c r="AZ38"/>
  <c r="AX37"/>
  <c r="BA34"/>
  <c r="AX33"/>
  <c r="AV32"/>
  <c r="AT31"/>
  <c r="Z30"/>
  <c r="AJ18"/>
  <c r="AJ24"/>
  <c r="AI24"/>
  <c r="AJ19"/>
  <c r="AH24"/>
  <c r="AG24"/>
  <c r="AF24"/>
  <c r="AE24"/>
  <c r="AD24"/>
  <c r="BA24"/>
  <c r="AC24"/>
  <c r="AZ24"/>
  <c r="AB24"/>
  <c r="AY24"/>
  <c r="AJ9"/>
  <c r="AA24"/>
  <c r="AX24"/>
  <c r="AJ21"/>
  <c r="Z24"/>
  <c r="AW24"/>
  <c r="AJ15"/>
  <c r="Y24"/>
  <c r="AV24"/>
  <c r="AJ10"/>
  <c r="W24"/>
  <c r="AT24"/>
  <c r="AJ22"/>
  <c r="V24"/>
  <c r="AS24"/>
  <c r="U24"/>
  <c r="AJ4"/>
  <c r="AJ11"/>
  <c r="AJ16"/>
  <c r="T24"/>
  <c r="AQ24"/>
  <c r="S24"/>
  <c r="AP24"/>
  <c r="AJ5"/>
  <c r="R24"/>
  <c r="AO24"/>
  <c r="AJ17"/>
  <c r="AJ23"/>
  <c r="Q24"/>
  <c r="AJ12"/>
  <c r="O24"/>
  <c r="AL24"/>
  <c r="N24"/>
  <c r="AK24"/>
  <c r="O41"/>
  <c r="BA38"/>
  <c r="AY37"/>
  <c r="P37"/>
  <c r="N36"/>
  <c r="AY33"/>
  <c r="AW32"/>
  <c r="AA30"/>
  <c r="AS20"/>
  <c r="P41"/>
  <c r="N40"/>
  <c r="AZ37"/>
  <c r="Q37"/>
  <c r="O36"/>
  <c r="AZ33"/>
  <c r="AX32"/>
  <c r="O32"/>
  <c r="AB30"/>
  <c r="K9" i="9"/>
  <c r="L9"/>
  <c r="Q41" i="2"/>
  <c r="O40"/>
  <c r="R37"/>
  <c r="P36"/>
  <c r="BA33"/>
  <c r="AY32"/>
  <c r="P32"/>
  <c r="N31"/>
  <c r="AC30"/>
  <c r="K10" i="9"/>
  <c r="L10"/>
  <c r="R41" i="2"/>
  <c r="P40"/>
  <c r="U38"/>
  <c r="S37"/>
  <c r="Q36"/>
  <c r="N35"/>
  <c r="Q32"/>
  <c r="O31"/>
  <c r="AO30"/>
  <c r="AJ27"/>
  <c r="AG26"/>
  <c r="AB25"/>
  <c r="K11" i="9"/>
  <c r="L11"/>
  <c r="S41" i="2"/>
  <c r="Q40"/>
  <c r="N39"/>
  <c r="V38"/>
  <c r="T37"/>
  <c r="R36"/>
  <c r="O35"/>
  <c r="T33"/>
  <c r="R32"/>
  <c r="P31"/>
  <c r="T41"/>
  <c r="R40"/>
  <c r="Z39"/>
  <c r="W38"/>
  <c r="U37"/>
  <c r="S36"/>
  <c r="P35"/>
  <c r="U33"/>
  <c r="S32"/>
  <c r="Q31"/>
  <c r="AP30"/>
  <c r="AL27"/>
  <c r="AI26"/>
  <c r="AD25"/>
  <c r="AP13"/>
  <c r="O13"/>
  <c r="U41"/>
  <c r="S40"/>
  <c r="AA39"/>
  <c r="X38"/>
  <c r="V37"/>
  <c r="T36"/>
  <c r="Q35"/>
  <c r="Y34"/>
  <c r="V33"/>
  <c r="T32"/>
  <c r="R31"/>
  <c r="AP29"/>
  <c r="AU26"/>
  <c r="AP25"/>
  <c r="V41"/>
  <c r="AE40"/>
  <c r="AB39"/>
  <c r="Y38"/>
  <c r="W37"/>
  <c r="U36"/>
  <c r="R35"/>
  <c r="Z34"/>
  <c r="W33"/>
  <c r="U32"/>
  <c r="S31"/>
  <c r="AQ30"/>
  <c r="AQ29"/>
  <c r="AV26"/>
  <c r="AQ25"/>
  <c r="W41"/>
  <c r="AF40"/>
  <c r="AC39"/>
  <c r="Z38"/>
  <c r="X37"/>
  <c r="V36"/>
  <c r="AD35"/>
  <c r="AA34"/>
  <c r="X33"/>
  <c r="V32"/>
  <c r="T31"/>
  <c r="AR29"/>
  <c r="AP28"/>
  <c r="AY27"/>
  <c r="AW26"/>
  <c r="AR25"/>
  <c r="X41"/>
  <c r="AG40"/>
  <c r="AD39"/>
  <c r="AA38"/>
  <c r="Y37"/>
  <c r="W36"/>
  <c r="AE35"/>
  <c r="AB34"/>
  <c r="Y33"/>
  <c r="W32"/>
  <c r="U31"/>
  <c r="AS29"/>
  <c r="AQ28"/>
  <c r="AZ27"/>
  <c r="AX26"/>
  <c r="AS25"/>
  <c r="AY15"/>
  <c r="AJ41"/>
  <c r="AH40"/>
  <c r="AE39"/>
  <c r="AB38"/>
  <c r="Z37"/>
  <c r="AI36"/>
  <c r="AF35"/>
  <c r="AC34"/>
  <c r="Z33"/>
  <c r="X32"/>
  <c r="V31"/>
  <c r="AT29"/>
  <c r="BA27"/>
  <c r="AY26"/>
  <c r="AT25"/>
  <c r="P30"/>
  <c r="AN30"/>
  <c r="O30"/>
  <c r="AM30"/>
  <c r="AZ30"/>
  <c r="N30"/>
  <c r="AL30"/>
  <c r="AK30"/>
  <c r="AY30"/>
  <c r="AP9"/>
  <c r="AJ30"/>
  <c r="AI30"/>
  <c r="AX30"/>
  <c r="AH30"/>
  <c r="AP10"/>
  <c r="AG30"/>
  <c r="AW30"/>
  <c r="AF30"/>
  <c r="AE30"/>
  <c r="AV30"/>
  <c r="AD30"/>
  <c r="AP4"/>
  <c r="AP11"/>
  <c r="AP16"/>
  <c r="AP5"/>
  <c r="AP17"/>
  <c r="AP23"/>
  <c r="AP12"/>
  <c r="AP18"/>
  <c r="AP19"/>
  <c r="AP7"/>
  <c r="AK41"/>
  <c r="AI40"/>
  <c r="AF39"/>
  <c r="AC38"/>
  <c r="AA37"/>
  <c r="AJ36"/>
  <c r="AG35"/>
  <c r="AD34"/>
  <c r="AA33"/>
  <c r="Y32"/>
  <c r="AS30"/>
  <c r="AU29"/>
  <c r="AZ26"/>
  <c r="AW25"/>
  <c r="AK12"/>
  <c r="AG31"/>
  <c r="AF31"/>
  <c r="AE31"/>
  <c r="AQ9"/>
  <c r="AD31"/>
  <c r="AC31"/>
  <c r="BA31"/>
  <c r="AB31"/>
  <c r="AZ31"/>
  <c r="AQ10"/>
  <c r="AA31"/>
  <c r="AY31"/>
  <c r="Z31"/>
  <c r="AX31"/>
  <c r="Y31"/>
  <c r="AW31"/>
  <c r="X31"/>
  <c r="AV31"/>
  <c r="AQ11"/>
  <c r="AQ16"/>
  <c r="W31"/>
  <c r="AU31"/>
  <c r="AQ5"/>
  <c r="AQ17"/>
  <c r="AQ23"/>
  <c r="AQ12"/>
  <c r="AQ18"/>
  <c r="AQ19"/>
  <c r="AQ7"/>
  <c r="AQ13"/>
  <c r="AQ20"/>
  <c r="AL41"/>
  <c r="AJ40"/>
  <c r="AG39"/>
  <c r="AD38"/>
  <c r="AB37"/>
  <c r="AK36"/>
  <c r="AH35"/>
  <c r="AE34"/>
  <c r="AB33"/>
  <c r="AI31"/>
  <c r="AV29"/>
  <c r="BA26"/>
  <c r="AX25"/>
  <c r="AM18"/>
  <c r="N32"/>
  <c r="AL32"/>
  <c r="AK32"/>
  <c r="AR9"/>
  <c r="AJ32"/>
  <c r="AI32"/>
  <c r="AH32"/>
  <c r="AR10"/>
  <c r="AG32"/>
  <c r="AF32"/>
  <c r="AE32"/>
  <c r="AD32"/>
  <c r="AR11"/>
  <c r="AR16"/>
  <c r="AC32"/>
  <c r="BA32"/>
  <c r="AB32"/>
  <c r="AZ32"/>
  <c r="AR17"/>
  <c r="AR23"/>
  <c r="AR12"/>
  <c r="AR18"/>
  <c r="AR19"/>
  <c r="AR7"/>
  <c r="AR13"/>
  <c r="AR20"/>
  <c r="AR14"/>
  <c r="AM41"/>
  <c r="AK40"/>
  <c r="AH39"/>
  <c r="AE38"/>
  <c r="AN37"/>
  <c r="AL36"/>
  <c r="AI35"/>
  <c r="AF34"/>
  <c r="AC33"/>
  <c r="AA32"/>
  <c r="AJ31"/>
  <c r="AT30"/>
  <c r="AY25"/>
  <c r="C11" i="9"/>
  <c r="C9"/>
  <c r="AI4" i="2"/>
  <c r="C6" i="9"/>
  <c r="C30"/>
  <c r="C29"/>
  <c r="C5"/>
  <c r="C28"/>
  <c r="C27"/>
  <c r="AW29" i="2"/>
  <c r="Y29"/>
  <c r="AR28"/>
  <c r="U28"/>
  <c r="AT23"/>
  <c r="V23"/>
  <c r="AO22"/>
  <c r="R22"/>
  <c r="AK21"/>
  <c r="AF20"/>
  <c r="AA18"/>
  <c r="X17"/>
  <c r="S16"/>
  <c r="AL15"/>
  <c r="N15"/>
  <c r="AG14"/>
  <c r="BA13"/>
  <c r="AC13"/>
  <c r="AV12"/>
  <c r="X12"/>
  <c r="Q10"/>
  <c r="AZ7"/>
  <c r="AB7"/>
  <c r="AR5"/>
  <c r="W5"/>
  <c r="AQ4"/>
  <c r="U4"/>
  <c r="D14" i="1"/>
  <c r="L13" i="9" s="1"/>
  <c r="AX29" i="2"/>
  <c r="Z29"/>
  <c r="AS28"/>
  <c r="V28"/>
  <c r="AU23"/>
  <c r="W23"/>
  <c r="AP22"/>
  <c r="S22"/>
  <c r="AL21"/>
  <c r="N21"/>
  <c r="AG20"/>
  <c r="Y17"/>
  <c r="AM15"/>
  <c r="O15"/>
  <c r="AH14"/>
  <c r="AD13"/>
  <c r="AW12"/>
  <c r="Y12"/>
  <c r="AN10"/>
  <c r="BA7"/>
  <c r="AC7"/>
  <c r="AS5"/>
  <c r="AR4"/>
  <c r="V4"/>
  <c r="AY29"/>
  <c r="AA29"/>
  <c r="AT28"/>
  <c r="W28"/>
  <c r="AV23"/>
  <c r="X23"/>
  <c r="AQ22"/>
  <c r="T22"/>
  <c r="AM21"/>
  <c r="O21"/>
  <c r="AH20"/>
  <c r="AF19"/>
  <c r="Z17"/>
  <c r="AN15"/>
  <c r="P15"/>
  <c r="AI14"/>
  <c r="AE13"/>
  <c r="AX12"/>
  <c r="Z12"/>
  <c r="AO10"/>
  <c r="S10"/>
  <c r="AD7"/>
  <c r="AT5"/>
  <c r="X5"/>
  <c r="AS4"/>
  <c r="W4"/>
  <c r="AZ29"/>
  <c r="AB29"/>
  <c r="AU28"/>
  <c r="X28"/>
  <c r="AW23"/>
  <c r="Y23"/>
  <c r="AR22"/>
  <c r="U22"/>
  <c r="AN21"/>
  <c r="P21"/>
  <c r="AI20"/>
  <c r="AA17"/>
  <c r="AO15"/>
  <c r="Q15"/>
  <c r="AJ14"/>
  <c r="AF13"/>
  <c r="AY12"/>
  <c r="AA12"/>
  <c r="P9"/>
  <c r="AE7"/>
  <c r="AU5"/>
  <c r="Y5"/>
  <c r="AT4"/>
  <c r="X4"/>
  <c r="BA29"/>
  <c r="AC29"/>
  <c r="AV28"/>
  <c r="Y28"/>
  <c r="AX23"/>
  <c r="Z23"/>
  <c r="AS22"/>
  <c r="V22"/>
  <c r="AO21"/>
  <c r="Q21"/>
  <c r="AJ20"/>
  <c r="AG19"/>
  <c r="AP15"/>
  <c r="R15"/>
  <c r="AK14"/>
  <c r="N14"/>
  <c r="AG13"/>
  <c r="AZ12"/>
  <c r="AB12"/>
  <c r="AN9"/>
  <c r="Q9"/>
  <c r="AF7"/>
  <c r="AV5"/>
  <c r="Z5"/>
  <c r="AU4"/>
  <c r="AD29"/>
  <c r="AW28"/>
  <c r="Z28"/>
  <c r="AY23"/>
  <c r="AA23"/>
  <c r="AT22"/>
  <c r="W22"/>
  <c r="AP21"/>
  <c r="R21"/>
  <c r="AK20"/>
  <c r="AH19"/>
  <c r="X16"/>
  <c r="AQ15"/>
  <c r="S15"/>
  <c r="AL14"/>
  <c r="O14"/>
  <c r="AH13"/>
  <c r="BA12"/>
  <c r="AC12"/>
  <c r="X11"/>
  <c r="AO9"/>
  <c r="AG7"/>
  <c r="AW5"/>
  <c r="AA5"/>
  <c r="AV4"/>
  <c r="Y4"/>
  <c r="AE29"/>
  <c r="AX28"/>
  <c r="AA28"/>
  <c r="AZ23"/>
  <c r="AB23"/>
  <c r="AU22"/>
  <c r="X22"/>
  <c r="AQ21"/>
  <c r="S21"/>
  <c r="AL20"/>
  <c r="N20"/>
  <c r="AI19"/>
  <c r="AF18"/>
  <c r="Y16"/>
  <c r="AR15"/>
  <c r="T15"/>
  <c r="AM14"/>
  <c r="P14"/>
  <c r="AI13"/>
  <c r="AD12"/>
  <c r="Y11"/>
  <c r="S9"/>
  <c r="AH7"/>
  <c r="AX5"/>
  <c r="AB5"/>
  <c r="AW4"/>
  <c r="Z4"/>
  <c r="AF29"/>
  <c r="AY28"/>
  <c r="AB28"/>
  <c r="BA23"/>
  <c r="AC23"/>
  <c r="AV22"/>
  <c r="Y22"/>
  <c r="AR21"/>
  <c r="T21"/>
  <c r="AM20"/>
  <c r="O20"/>
  <c r="AG18"/>
  <c r="Z16"/>
  <c r="AS15"/>
  <c r="U15"/>
  <c r="AN14"/>
  <c r="Q14"/>
  <c r="AJ13"/>
  <c r="AE12"/>
  <c r="Z11"/>
  <c r="AI7"/>
  <c r="AY5"/>
  <c r="AC5"/>
  <c r="AX4"/>
  <c r="AA4"/>
  <c r="AG29"/>
  <c r="AZ28"/>
  <c r="AC28"/>
  <c r="AD23"/>
  <c r="AW22"/>
  <c r="Z22"/>
  <c r="AS21"/>
  <c r="U21"/>
  <c r="AN20"/>
  <c r="P20"/>
  <c r="AH18"/>
  <c r="AA16"/>
  <c r="AT15"/>
  <c r="V15"/>
  <c r="AO14"/>
  <c r="R14"/>
  <c r="AK13"/>
  <c r="AF12"/>
  <c r="AA11"/>
  <c r="X10"/>
  <c r="AJ7"/>
  <c r="AZ5"/>
  <c r="AD5"/>
  <c r="AY4"/>
  <c r="AH29"/>
  <c r="BA28"/>
  <c r="AD28"/>
  <c r="AE23"/>
  <c r="AX22"/>
  <c r="AA22"/>
  <c r="AT21"/>
  <c r="V21"/>
  <c r="AO20"/>
  <c r="Q20"/>
  <c r="P19"/>
  <c r="AI18"/>
  <c r="AU15"/>
  <c r="W15"/>
  <c r="AP14"/>
  <c r="S14"/>
  <c r="AL13"/>
  <c r="N13"/>
  <c r="AG12"/>
  <c r="Y10"/>
  <c r="AK7"/>
  <c r="N7"/>
  <c r="BA5"/>
  <c r="AE5"/>
  <c r="AZ4"/>
  <c r="AB4"/>
  <c r="AY22"/>
  <c r="AU21"/>
  <c r="AP20"/>
  <c r="R20"/>
  <c r="Q19"/>
  <c r="AV15"/>
  <c r="AQ14"/>
  <c r="T14"/>
  <c r="AM13"/>
  <c r="AL7"/>
  <c r="BA4"/>
  <c r="BB116" l="1"/>
  <c r="B5" i="3"/>
  <c r="B31"/>
  <c r="V51" i="7"/>
  <c r="B13"/>
  <c r="B17"/>
  <c r="BB115" i="2"/>
  <c r="V50" i="7"/>
  <c r="T51"/>
  <c r="BB73" i="2"/>
  <c r="BB128"/>
  <c r="B3" i="3"/>
  <c r="I52" i="7"/>
  <c r="I51"/>
  <c r="N51"/>
  <c r="E51" i="8"/>
  <c r="R51" i="7"/>
  <c r="BB90" i="2"/>
  <c r="B42" i="3"/>
  <c r="E52" i="7"/>
  <c r="BB64" i="2"/>
  <c r="B16" i="3"/>
  <c r="B23"/>
  <c r="BB71" i="2"/>
  <c r="S52" i="8"/>
  <c r="BB109" i="2"/>
  <c r="B11" i="7"/>
  <c r="BB62" i="2"/>
  <c r="B14" i="3"/>
  <c r="BC29" i="2"/>
  <c r="A29" s="1"/>
  <c r="BB65"/>
  <c r="B17" i="3"/>
  <c r="BB63" i="2"/>
  <c r="B15" i="3"/>
  <c r="BB110" i="2"/>
  <c r="B12" i="7"/>
  <c r="B27" i="3"/>
  <c r="BB75" i="2"/>
  <c r="B27" i="7"/>
  <c r="BB125" i="2"/>
  <c r="B11" i="3"/>
  <c r="BB59" i="2"/>
  <c r="BB121"/>
  <c r="B23" i="7"/>
  <c r="W52" i="8"/>
  <c r="B28" i="3"/>
  <c r="BB76" i="2"/>
  <c r="B42" i="7"/>
  <c r="BB140" i="2"/>
  <c r="B30" i="3"/>
  <c r="BB78" i="2"/>
  <c r="BB74"/>
  <c r="B26" i="3"/>
  <c r="BC28" i="2"/>
  <c r="A28" s="1"/>
  <c r="BB126"/>
  <c r="B28" i="7"/>
  <c r="B12" i="3"/>
  <c r="BB60" i="2"/>
  <c r="B26" i="7"/>
  <c r="BB124" i="2"/>
  <c r="BB122"/>
  <c r="B24" i="7"/>
  <c r="BC27" i="2"/>
  <c r="A27" s="1"/>
  <c r="B29" i="3"/>
  <c r="BB77" i="2"/>
  <c r="I53" i="7"/>
  <c r="I53" i="8"/>
  <c r="T53" i="7"/>
  <c r="W53" i="8"/>
  <c r="V53" i="7"/>
  <c r="Z53" i="8"/>
  <c r="T49" i="7"/>
  <c r="W49" i="8"/>
  <c r="R50" i="7"/>
  <c r="S50" i="8"/>
  <c r="Z52"/>
  <c r="E53" i="7"/>
  <c r="E53" i="8"/>
  <c r="R53" i="7"/>
  <c r="S53" i="8"/>
  <c r="N53" i="7"/>
  <c r="N53" i="8"/>
  <c r="W50"/>
  <c r="N52" i="7"/>
  <c r="E50" i="8"/>
  <c r="O6" i="9"/>
  <c r="AB14" i="1"/>
  <c r="O13" i="9" s="1"/>
  <c r="P6"/>
  <c r="BC4" i="2"/>
  <c r="A4" s="1"/>
  <c r="BC23"/>
  <c r="A23" s="1"/>
  <c r="BC24"/>
  <c r="A24" s="1"/>
  <c r="BC20"/>
  <c r="A20" s="1"/>
  <c r="BC5"/>
  <c r="A5" s="1"/>
  <c r="BC39"/>
  <c r="A39" s="1"/>
  <c r="BC12"/>
  <c r="A12" s="1"/>
  <c r="BC9"/>
  <c r="A9" s="1"/>
  <c r="BC14"/>
  <c r="A14" s="1"/>
  <c r="BC17"/>
  <c r="A17" s="1"/>
  <c r="BC32"/>
  <c r="A32" s="1"/>
  <c r="BC31"/>
  <c r="A31" s="1"/>
  <c r="BC36"/>
  <c r="A36" s="1"/>
  <c r="BC26"/>
  <c r="A26" s="1"/>
  <c r="BC10"/>
  <c r="A10" s="1"/>
  <c r="K6" i="9"/>
  <c r="L6"/>
  <c r="J14" i="1"/>
  <c r="K13" i="9" s="1"/>
  <c r="BC18" i="2"/>
  <c r="A18" s="1"/>
  <c r="BC22"/>
  <c r="A22" s="1"/>
  <c r="BC6"/>
  <c r="A6" s="1"/>
  <c r="BC33"/>
  <c r="A33" s="1"/>
  <c r="BC13"/>
  <c r="A13" s="1"/>
  <c r="BC40"/>
  <c r="A40" s="1"/>
  <c r="BC2"/>
  <c r="A2" s="1"/>
  <c r="BC37"/>
  <c r="A37" s="1"/>
  <c r="BC8"/>
  <c r="A8" s="1"/>
  <c r="BC30"/>
  <c r="A30" s="1"/>
  <c r="BC25"/>
  <c r="A25" s="1"/>
  <c r="BC16"/>
  <c r="A16" s="1"/>
  <c r="BC35"/>
  <c r="A35" s="1"/>
  <c r="BC7"/>
  <c r="A7" s="1"/>
  <c r="BC3"/>
  <c r="A3" s="1"/>
  <c r="BC11"/>
  <c r="A11" s="1"/>
  <c r="BC19"/>
  <c r="A19" s="1"/>
  <c r="BC41"/>
  <c r="A41" s="1"/>
  <c r="BC38"/>
  <c r="A38" s="1"/>
  <c r="BC34"/>
  <c r="A34" s="1"/>
  <c r="BC21"/>
  <c r="A21" s="1"/>
  <c r="BC15"/>
  <c r="A15" s="1"/>
  <c r="F57" l="1"/>
  <c r="F65"/>
  <c r="F73"/>
  <c r="F81"/>
  <c r="F89"/>
  <c r="C51"/>
  <c r="C3" i="3" s="1"/>
  <c r="C47" s="1"/>
  <c r="H59" i="2"/>
  <c r="H67"/>
  <c r="H75"/>
  <c r="H83"/>
  <c r="I51"/>
  <c r="G87"/>
  <c r="G39" i="3" s="1"/>
  <c r="C70" i="2"/>
  <c r="C22" i="3" s="1"/>
  <c r="R49" s="1"/>
  <c r="C85" i="2"/>
  <c r="C37" i="3" s="1"/>
  <c r="E57" i="2"/>
  <c r="E65"/>
  <c r="E73"/>
  <c r="E81"/>
  <c r="E89"/>
  <c r="G51"/>
  <c r="G3" i="3" s="1"/>
  <c r="G76" i="2"/>
  <c r="G28" i="3" s="1"/>
  <c r="G88" i="2"/>
  <c r="G40" i="3" s="1"/>
  <c r="G70" i="2"/>
  <c r="G22" i="3" s="1"/>
  <c r="D57" i="2"/>
  <c r="E9" i="3" s="1"/>
  <c r="D65" i="2"/>
  <c r="E17" i="3" s="1"/>
  <c r="D73" i="2"/>
  <c r="E25" i="3" s="1"/>
  <c r="D81" i="2"/>
  <c r="E33" i="3" s="1"/>
  <c r="D89" i="2"/>
  <c r="E41" i="3" s="1"/>
  <c r="H51" i="2"/>
  <c r="H90"/>
  <c r="I56"/>
  <c r="C71"/>
  <c r="C23" i="3" s="1"/>
  <c r="C50" s="1"/>
  <c r="I71" i="2"/>
  <c r="C84"/>
  <c r="C36" i="3" s="1"/>
  <c r="F56" i="2"/>
  <c r="F64"/>
  <c r="F72"/>
  <c r="F80"/>
  <c r="F88"/>
  <c r="H58"/>
  <c r="H66"/>
  <c r="H74"/>
  <c r="H82"/>
  <c r="G68"/>
  <c r="G20" i="3" s="1"/>
  <c r="I57" i="2"/>
  <c r="E56"/>
  <c r="E64"/>
  <c r="E72"/>
  <c r="E80"/>
  <c r="E88"/>
  <c r="C72"/>
  <c r="C24" i="3" s="1"/>
  <c r="N49" s="1"/>
  <c r="C83" i="2"/>
  <c r="C35" i="3" s="1"/>
  <c r="T53" s="1"/>
  <c r="D56" i="2"/>
  <c r="E8" i="3" s="1"/>
  <c r="D64" i="2"/>
  <c r="E16" i="3" s="1"/>
  <c r="D72" i="2"/>
  <c r="E24" i="3" s="1"/>
  <c r="D80" i="2"/>
  <c r="E32" i="3" s="1"/>
  <c r="D88" i="2"/>
  <c r="E40" i="3" s="1"/>
  <c r="H89" i="2"/>
  <c r="I58"/>
  <c r="I72"/>
  <c r="G83"/>
  <c r="G35" i="3" s="1"/>
  <c r="F55" i="2"/>
  <c r="F63"/>
  <c r="F71"/>
  <c r="F79"/>
  <c r="F87"/>
  <c r="H57"/>
  <c r="H65"/>
  <c r="H73"/>
  <c r="H81"/>
  <c r="G72"/>
  <c r="G24" i="3" s="1"/>
  <c r="I61" i="2"/>
  <c r="C73"/>
  <c r="C25" i="3" s="1"/>
  <c r="L50" s="1"/>
  <c r="E55" i="2"/>
  <c r="E63"/>
  <c r="E71"/>
  <c r="E79"/>
  <c r="E87"/>
  <c r="I59"/>
  <c r="C82"/>
  <c r="C34" i="3" s="1"/>
  <c r="T52" s="1"/>
  <c r="I79" i="2"/>
  <c r="I85"/>
  <c r="D55"/>
  <c r="E7" i="3" s="1"/>
  <c r="D63" i="2"/>
  <c r="E15" i="3" s="1"/>
  <c r="D71" i="2"/>
  <c r="E23" i="3" s="1"/>
  <c r="D79" i="2"/>
  <c r="E31" i="3" s="1"/>
  <c r="D87" i="2"/>
  <c r="E39" i="3" s="1"/>
  <c r="H88" i="2"/>
  <c r="G85"/>
  <c r="G37" i="3" s="1"/>
  <c r="G86" i="2"/>
  <c r="G38" i="3" s="1"/>
  <c r="I60" i="2"/>
  <c r="I62"/>
  <c r="I73"/>
  <c r="C74"/>
  <c r="C26" i="3" s="1"/>
  <c r="I50" s="1"/>
  <c r="G82" i="2"/>
  <c r="G34" i="3" s="1"/>
  <c r="F54" i="2"/>
  <c r="F62"/>
  <c r="F70"/>
  <c r="F78"/>
  <c r="F86"/>
  <c r="H56"/>
  <c r="H64"/>
  <c r="H72"/>
  <c r="H80"/>
  <c r="C75"/>
  <c r="C27" i="3" s="1"/>
  <c r="C51" s="1"/>
  <c r="C77" i="2"/>
  <c r="C29" i="3" s="1"/>
  <c r="C52" s="1"/>
  <c r="E54" i="2"/>
  <c r="E62"/>
  <c r="E70"/>
  <c r="E78"/>
  <c r="E86"/>
  <c r="G69"/>
  <c r="G21" i="3" s="1"/>
  <c r="G75" i="2"/>
  <c r="G27" i="3" s="1"/>
  <c r="C81" i="2"/>
  <c r="C33" i="3" s="1"/>
  <c r="T51" s="1"/>
  <c r="D54" i="2"/>
  <c r="E6" i="3" s="1"/>
  <c r="D62" i="2"/>
  <c r="E14" i="3" s="1"/>
  <c r="D70" i="2"/>
  <c r="E22" i="3" s="1"/>
  <c r="D78" i="2"/>
  <c r="E30" i="3" s="1"/>
  <c r="D86" i="2"/>
  <c r="E38" i="3" s="1"/>
  <c r="F53" i="2"/>
  <c r="F61"/>
  <c r="F69"/>
  <c r="F77"/>
  <c r="F85"/>
  <c r="E53"/>
  <c r="E61"/>
  <c r="E69"/>
  <c r="E77"/>
  <c r="E85"/>
  <c r="D53"/>
  <c r="E5" i="3" s="1"/>
  <c r="D61" i="2"/>
  <c r="E13" i="3" s="1"/>
  <c r="D69" i="2"/>
  <c r="E21" i="3" s="1"/>
  <c r="D77" i="2"/>
  <c r="E29" i="3" s="1"/>
  <c r="D85" i="2"/>
  <c r="E37" i="3" s="1"/>
  <c r="F52" i="2"/>
  <c r="F60"/>
  <c r="F68"/>
  <c r="F76"/>
  <c r="F84"/>
  <c r="E52"/>
  <c r="E60"/>
  <c r="E68"/>
  <c r="E76"/>
  <c r="E84"/>
  <c r="D52"/>
  <c r="E4" i="3" s="1"/>
  <c r="D60" i="2"/>
  <c r="E12" i="3" s="1"/>
  <c r="D68" i="2"/>
  <c r="E20" i="3" s="1"/>
  <c r="D76" i="2"/>
  <c r="E28" i="3" s="1"/>
  <c r="D84" i="2"/>
  <c r="E36" i="3" s="1"/>
  <c r="F59" i="2"/>
  <c r="F67"/>
  <c r="F75"/>
  <c r="F83"/>
  <c r="D51"/>
  <c r="E3" i="3" s="1"/>
  <c r="E59" i="2"/>
  <c r="E67"/>
  <c r="E75"/>
  <c r="E83"/>
  <c r="E51"/>
  <c r="D59"/>
  <c r="E11" i="3" s="1"/>
  <c r="D67" i="2"/>
  <c r="E19" i="3" s="1"/>
  <c r="D75" i="2"/>
  <c r="E27" i="3" s="1"/>
  <c r="D83" i="2"/>
  <c r="E35" i="3" s="1"/>
  <c r="F51" i="2"/>
  <c r="F58"/>
  <c r="F66"/>
  <c r="F74"/>
  <c r="F82"/>
  <c r="F90"/>
  <c r="E58"/>
  <c r="E66"/>
  <c r="E74"/>
  <c r="E82"/>
  <c r="E90"/>
  <c r="D58"/>
  <c r="E10" i="3" s="1"/>
  <c r="D66" i="2"/>
  <c r="E18" i="3" s="1"/>
  <c r="D74" i="2"/>
  <c r="E26" i="3" s="1"/>
  <c r="D82" i="2"/>
  <c r="E34" i="3" s="1"/>
  <c r="D90" i="2"/>
  <c r="E42" i="3" s="1"/>
  <c r="H69" i="2"/>
  <c r="G52"/>
  <c r="G4" i="3" s="1"/>
  <c r="G61" i="2"/>
  <c r="G13" i="3" s="1"/>
  <c r="C89" i="2"/>
  <c r="C41" i="3" s="1"/>
  <c r="C60" i="2"/>
  <c r="C12" i="3" s="1"/>
  <c r="E48" s="1"/>
  <c r="G89" i="2"/>
  <c r="G41" i="3" s="1"/>
  <c r="I83" i="2"/>
  <c r="I90"/>
  <c r="H55"/>
  <c r="H79"/>
  <c r="G60"/>
  <c r="G12" i="3" s="1"/>
  <c r="H68" i="2"/>
  <c r="C59"/>
  <c r="C11" i="3" s="1"/>
  <c r="C48" s="1"/>
  <c r="C88" i="2"/>
  <c r="C40" i="3" s="1"/>
  <c r="I87" i="2"/>
  <c r="G59"/>
  <c r="G11" i="3" s="1"/>
  <c r="H54" i="2"/>
  <c r="H78"/>
  <c r="G74"/>
  <c r="G26" i="3" s="1"/>
  <c r="G73" i="2"/>
  <c r="G25" i="3" s="1"/>
  <c r="C87" i="2"/>
  <c r="C39" i="3" s="1"/>
  <c r="C58" i="2"/>
  <c r="C10" i="3" s="1"/>
  <c r="I48" s="1"/>
  <c r="I74" i="2"/>
  <c r="I75"/>
  <c r="I76"/>
  <c r="C86"/>
  <c r="C38" i="3" s="1"/>
  <c r="H53" i="2"/>
  <c r="H77"/>
  <c r="G58"/>
  <c r="G10" i="3" s="1"/>
  <c r="C57" i="2"/>
  <c r="C9" i="3" s="1"/>
  <c r="R47" s="1"/>
  <c r="G71" i="2"/>
  <c r="G23" i="3" s="1"/>
  <c r="I82" i="2"/>
  <c r="H87"/>
  <c r="G57"/>
  <c r="G9" i="3" s="1"/>
  <c r="C69" i="2"/>
  <c r="C21" i="3" s="1"/>
  <c r="N48" s="1"/>
  <c r="I77" i="2"/>
  <c r="I78"/>
  <c r="G81"/>
  <c r="G33" i="3" s="1"/>
  <c r="H63" i="2"/>
  <c r="C56"/>
  <c r="C8" i="3" s="1"/>
  <c r="P47" s="1"/>
  <c r="C68" i="2"/>
  <c r="C20" i="3" s="1"/>
  <c r="T48" s="1"/>
  <c r="H52" i="2"/>
  <c r="H76"/>
  <c r="C80"/>
  <c r="C32" i="3" s="1"/>
  <c r="T50" s="1"/>
  <c r="I88" i="2"/>
  <c r="H86"/>
  <c r="C55"/>
  <c r="C7" i="3" s="1"/>
  <c r="N47" s="1"/>
  <c r="C67" i="2"/>
  <c r="C19" i="3" s="1"/>
  <c r="L49" s="1"/>
  <c r="G80" i="2"/>
  <c r="G32" i="3" s="1"/>
  <c r="H62" i="2"/>
  <c r="G66"/>
  <c r="G18" i="3" s="1"/>
  <c r="G67" i="2"/>
  <c r="G19" i="3" s="1"/>
  <c r="G56" i="2"/>
  <c r="G8" i="3" s="1"/>
  <c r="C66" i="2"/>
  <c r="C18" i="3" s="1"/>
  <c r="R48" s="1"/>
  <c r="C79" i="2"/>
  <c r="C31" i="3" s="1"/>
  <c r="T49" s="1"/>
  <c r="I81" i="2"/>
  <c r="H85"/>
  <c r="G65"/>
  <c r="G17" i="3" s="1"/>
  <c r="C65" i="2"/>
  <c r="C17" i="3" s="1"/>
  <c r="P48" s="1"/>
  <c r="G79" i="2"/>
  <c r="G31" i="3" s="1"/>
  <c r="H61" i="2"/>
  <c r="G55"/>
  <c r="G7" i="3" s="1"/>
  <c r="I55" i="2"/>
  <c r="I70"/>
  <c r="C76"/>
  <c r="C28" i="3" s="1"/>
  <c r="E49" s="1"/>
  <c r="C78" i="2"/>
  <c r="C30" i="3" s="1"/>
  <c r="C53" s="1"/>
  <c r="I54" i="2"/>
  <c r="C62"/>
  <c r="C14" i="3" s="1"/>
  <c r="I49" s="1"/>
  <c r="C63" i="2"/>
  <c r="C15" i="3" s="1"/>
  <c r="L48" s="1"/>
  <c r="C64" i="2"/>
  <c r="C16" i="3" s="1"/>
  <c r="T47" s="1"/>
  <c r="I67" i="2"/>
  <c r="I68"/>
  <c r="I69"/>
  <c r="I80"/>
  <c r="I84"/>
  <c r="I86"/>
  <c r="H71"/>
  <c r="G84"/>
  <c r="G36" i="3" s="1"/>
  <c r="C54" i="2"/>
  <c r="C6" i="3" s="1"/>
  <c r="L47" s="1"/>
  <c r="I53" i="2"/>
  <c r="G62"/>
  <c r="G14" i="3" s="1"/>
  <c r="I89" i="2"/>
  <c r="H60"/>
  <c r="H84"/>
  <c r="G54"/>
  <c r="G6" i="3" s="1"/>
  <c r="I52" i="2"/>
  <c r="G64"/>
  <c r="G16" i="3" s="1"/>
  <c r="I64" i="2"/>
  <c r="I65"/>
  <c r="I66"/>
  <c r="G78"/>
  <c r="G30" i="3" s="1"/>
  <c r="I63" i="2"/>
  <c r="H70"/>
  <c r="C53"/>
  <c r="C5" i="3" s="1"/>
  <c r="I47" s="1"/>
  <c r="G63" i="2"/>
  <c r="G15" i="3" s="1"/>
  <c r="C90" i="2"/>
  <c r="C42" i="3" s="1"/>
  <c r="G53" i="2"/>
  <c r="G5" i="3" s="1"/>
  <c r="G77" i="2"/>
  <c r="G29" i="3" s="1"/>
  <c r="G90" i="2"/>
  <c r="G42" i="3" s="1"/>
  <c r="C52" i="2"/>
  <c r="C4" i="3" s="1"/>
  <c r="E47" s="1"/>
  <c r="C61" i="2"/>
  <c r="C13" i="3" s="1"/>
  <c r="C49" s="1"/>
  <c r="N50" i="7" l="1"/>
  <c r="N50" i="8"/>
  <c r="R49" i="7"/>
  <c r="S49" i="8"/>
  <c r="X53" i="7"/>
  <c r="AB53" i="8"/>
  <c r="T47" i="7"/>
  <c r="W47" i="8"/>
  <c r="AF52" i="2"/>
  <c r="AE52"/>
  <c r="AD52"/>
  <c r="BA52"/>
  <c r="AC52"/>
  <c r="AZ52"/>
  <c r="AB52"/>
  <c r="AY52"/>
  <c r="AA52"/>
  <c r="AX52"/>
  <c r="Z52"/>
  <c r="AW52"/>
  <c r="Y52"/>
  <c r="AV52"/>
  <c r="X52"/>
  <c r="W52"/>
  <c r="AU52"/>
  <c r="V52"/>
  <c r="AT52"/>
  <c r="N52"/>
  <c r="AS52"/>
  <c r="AR52"/>
  <c r="AQ52"/>
  <c r="AP52"/>
  <c r="AO52"/>
  <c r="AN52"/>
  <c r="AM52"/>
  <c r="AL52"/>
  <c r="AK52"/>
  <c r="AJ52"/>
  <c r="AI52"/>
  <c r="AH52"/>
  <c r="AG52"/>
  <c r="U52"/>
  <c r="T52"/>
  <c r="S52"/>
  <c r="R52"/>
  <c r="Q52"/>
  <c r="P52"/>
  <c r="O52"/>
  <c r="AF78"/>
  <c r="AE78"/>
  <c r="AD78"/>
  <c r="BA78"/>
  <c r="AC78"/>
  <c r="AZ78"/>
  <c r="AB78"/>
  <c r="AY78"/>
  <c r="AA78"/>
  <c r="AX78"/>
  <c r="Z78"/>
  <c r="AW78"/>
  <c r="Y78"/>
  <c r="AV78"/>
  <c r="X78"/>
  <c r="AU78"/>
  <c r="W78"/>
  <c r="AT78"/>
  <c r="V78"/>
  <c r="AS78"/>
  <c r="AG78"/>
  <c r="U78"/>
  <c r="T78"/>
  <c r="S78"/>
  <c r="R78"/>
  <c r="Q78"/>
  <c r="P78"/>
  <c r="O78"/>
  <c r="N78"/>
  <c r="AR78"/>
  <c r="AQ78"/>
  <c r="AP78"/>
  <c r="AO78"/>
  <c r="AN78"/>
  <c r="AM78"/>
  <c r="AL78"/>
  <c r="AK78"/>
  <c r="AJ78"/>
  <c r="AI78"/>
  <c r="AH78"/>
  <c r="AI56"/>
  <c r="AH56"/>
  <c r="AG56"/>
  <c r="AF56"/>
  <c r="AE56"/>
  <c r="AD56"/>
  <c r="AC56"/>
  <c r="BA56"/>
  <c r="AB56"/>
  <c r="AZ56"/>
  <c r="AA56"/>
  <c r="AY56"/>
  <c r="Z56"/>
  <c r="AX56"/>
  <c r="Y56"/>
  <c r="AW56"/>
  <c r="AM56"/>
  <c r="AL56"/>
  <c r="AK56"/>
  <c r="AJ56"/>
  <c r="X56"/>
  <c r="W56"/>
  <c r="V56"/>
  <c r="U56"/>
  <c r="T56"/>
  <c r="S56"/>
  <c r="R56"/>
  <c r="Q56"/>
  <c r="P56"/>
  <c r="O56"/>
  <c r="N56"/>
  <c r="AV56"/>
  <c r="AU56"/>
  <c r="AT56"/>
  <c r="AS56"/>
  <c r="AR56"/>
  <c r="AQ56"/>
  <c r="AP56"/>
  <c r="AO56"/>
  <c r="AN56"/>
  <c r="BA51"/>
  <c r="U51"/>
  <c r="AC51"/>
  <c r="AK51"/>
  <c r="AS51"/>
  <c r="AZ51"/>
  <c r="T51"/>
  <c r="AB51"/>
  <c r="AJ51"/>
  <c r="AR51"/>
  <c r="AY51"/>
  <c r="S51"/>
  <c r="AA51"/>
  <c r="AI51"/>
  <c r="AQ51"/>
  <c r="AX51"/>
  <c r="R51"/>
  <c r="Z51"/>
  <c r="AH51"/>
  <c r="AP51"/>
  <c r="AE51"/>
  <c r="Q51"/>
  <c r="AO51"/>
  <c r="AD51"/>
  <c r="P51"/>
  <c r="AN51"/>
  <c r="O51"/>
  <c r="AM51"/>
  <c r="AW51"/>
  <c r="Y51"/>
  <c r="N51"/>
  <c r="AL51"/>
  <c r="AV51"/>
  <c r="X51"/>
  <c r="AU51"/>
  <c r="W51"/>
  <c r="AG51"/>
  <c r="V51"/>
  <c r="AT51"/>
  <c r="AF51"/>
  <c r="X64"/>
  <c r="AS64"/>
  <c r="W64"/>
  <c r="AR64"/>
  <c r="V64"/>
  <c r="AQ64"/>
  <c r="U64"/>
  <c r="AP64"/>
  <c r="T64"/>
  <c r="AO64"/>
  <c r="S64"/>
  <c r="AN64"/>
  <c r="R64"/>
  <c r="AM64"/>
  <c r="Q64"/>
  <c r="AL64"/>
  <c r="P64"/>
  <c r="AK64"/>
  <c r="O64"/>
  <c r="AJ64"/>
  <c r="N64"/>
  <c r="AI64"/>
  <c r="AZ64"/>
  <c r="AY64"/>
  <c r="AX64"/>
  <c r="AW64"/>
  <c r="AV64"/>
  <c r="AU64"/>
  <c r="AT64"/>
  <c r="AH64"/>
  <c r="AG64"/>
  <c r="AF64"/>
  <c r="AE64"/>
  <c r="AD64"/>
  <c r="AC64"/>
  <c r="AB64"/>
  <c r="AA64"/>
  <c r="Z64"/>
  <c r="Y64"/>
  <c r="BA64"/>
  <c r="AH90"/>
  <c r="AC90"/>
  <c r="BA90"/>
  <c r="AF90"/>
  <c r="AE90"/>
  <c r="AD90"/>
  <c r="AB90"/>
  <c r="AA90"/>
  <c r="Z90"/>
  <c r="AZ90"/>
  <c r="Y90"/>
  <c r="AY90"/>
  <c r="X90"/>
  <c r="AX90"/>
  <c r="W90"/>
  <c r="AW90"/>
  <c r="V90"/>
  <c r="AV90"/>
  <c r="U90"/>
  <c r="AU90"/>
  <c r="AT90"/>
  <c r="T90"/>
  <c r="S90"/>
  <c r="AS90"/>
  <c r="R90"/>
  <c r="AR90"/>
  <c r="Q90"/>
  <c r="AQ90"/>
  <c r="P90"/>
  <c r="AP90"/>
  <c r="O90"/>
  <c r="AO90"/>
  <c r="N90"/>
  <c r="AN90"/>
  <c r="AM90"/>
  <c r="AL90"/>
  <c r="AK90"/>
  <c r="AJ90"/>
  <c r="AI90"/>
  <c r="AG90"/>
  <c r="C47" i="7"/>
  <c r="C47" i="8"/>
  <c r="X50" i="7"/>
  <c r="AB50" i="8"/>
  <c r="O72" i="2"/>
  <c r="AL72"/>
  <c r="N72"/>
  <c r="AK72"/>
  <c r="AJ72"/>
  <c r="AI72"/>
  <c r="AH72"/>
  <c r="AG72"/>
  <c r="AF72"/>
  <c r="AE72"/>
  <c r="AD72"/>
  <c r="BA72"/>
  <c r="AC72"/>
  <c r="AZ72"/>
  <c r="AM72"/>
  <c r="AB72"/>
  <c r="AA72"/>
  <c r="Z72"/>
  <c r="Y72"/>
  <c r="X72"/>
  <c r="W72"/>
  <c r="V72"/>
  <c r="U72"/>
  <c r="T72"/>
  <c r="S72"/>
  <c r="R72"/>
  <c r="Q72"/>
  <c r="AY72"/>
  <c r="P72"/>
  <c r="AX72"/>
  <c r="AW72"/>
  <c r="AV72"/>
  <c r="AU72"/>
  <c r="AT72"/>
  <c r="AS72"/>
  <c r="AR72"/>
  <c r="AQ72"/>
  <c r="AP72"/>
  <c r="AO72"/>
  <c r="AN72"/>
  <c r="R59"/>
  <c r="AN59"/>
  <c r="Q59"/>
  <c r="AM59"/>
  <c r="P59"/>
  <c r="AL59"/>
  <c r="O59"/>
  <c r="AK59"/>
  <c r="N59"/>
  <c r="AJ59"/>
  <c r="AI59"/>
  <c r="AH59"/>
  <c r="AG59"/>
  <c r="AF59"/>
  <c r="AE59"/>
  <c r="AD59"/>
  <c r="X59"/>
  <c r="W59"/>
  <c r="V59"/>
  <c r="U59"/>
  <c r="T59"/>
  <c r="BA59"/>
  <c r="S59"/>
  <c r="AZ59"/>
  <c r="AY59"/>
  <c r="AX59"/>
  <c r="AW59"/>
  <c r="AV59"/>
  <c r="AU59"/>
  <c r="AT59"/>
  <c r="AS59"/>
  <c r="AR59"/>
  <c r="AQ59"/>
  <c r="AP59"/>
  <c r="AO59"/>
  <c r="AC59"/>
  <c r="AB59"/>
  <c r="AA59"/>
  <c r="Z59"/>
  <c r="Y59"/>
  <c r="T80"/>
  <c r="AR80"/>
  <c r="S80"/>
  <c r="AQ80"/>
  <c r="R80"/>
  <c r="AP80"/>
  <c r="Q80"/>
  <c r="AO80"/>
  <c r="P80"/>
  <c r="AN80"/>
  <c r="O80"/>
  <c r="AM80"/>
  <c r="N80"/>
  <c r="AL80"/>
  <c r="AK80"/>
  <c r="AJ80"/>
  <c r="AI80"/>
  <c r="AH80"/>
  <c r="AX80"/>
  <c r="AW80"/>
  <c r="AV80"/>
  <c r="AU80"/>
  <c r="AT80"/>
  <c r="AS80"/>
  <c r="AG80"/>
  <c r="AF80"/>
  <c r="AE80"/>
  <c r="AD80"/>
  <c r="AC80"/>
  <c r="AB80"/>
  <c r="AA80"/>
  <c r="Z80"/>
  <c r="Y80"/>
  <c r="X80"/>
  <c r="W80"/>
  <c r="V80"/>
  <c r="U80"/>
  <c r="BA80"/>
  <c r="AZ80"/>
  <c r="AY80"/>
  <c r="X52" i="7"/>
  <c r="AB52" i="8"/>
  <c r="C50" i="7"/>
  <c r="C50" i="8"/>
  <c r="AC67" i="2"/>
  <c r="AB67"/>
  <c r="AW67"/>
  <c r="AA67"/>
  <c r="AV67"/>
  <c r="Z67"/>
  <c r="AU67"/>
  <c r="Y67"/>
  <c r="AT67"/>
  <c r="X67"/>
  <c r="AS67"/>
  <c r="W67"/>
  <c r="AR67"/>
  <c r="V67"/>
  <c r="AQ67"/>
  <c r="U67"/>
  <c r="AP67"/>
  <c r="T67"/>
  <c r="AO67"/>
  <c r="S67"/>
  <c r="AN67"/>
  <c r="AX67"/>
  <c r="AM67"/>
  <c r="AL67"/>
  <c r="AK67"/>
  <c r="AJ67"/>
  <c r="AI67"/>
  <c r="AH67"/>
  <c r="AG67"/>
  <c r="AF67"/>
  <c r="AE67"/>
  <c r="AD67"/>
  <c r="R67"/>
  <c r="Q67"/>
  <c r="P67"/>
  <c r="O67"/>
  <c r="N67"/>
  <c r="BA67"/>
  <c r="AZ67"/>
  <c r="AY67"/>
  <c r="AB47" i="8"/>
  <c r="X47" i="7"/>
  <c r="R86" i="2"/>
  <c r="AP86"/>
  <c r="O86"/>
  <c r="AM86"/>
  <c r="AK86"/>
  <c r="AJ86"/>
  <c r="AH86"/>
  <c r="U86"/>
  <c r="AX86"/>
  <c r="T86"/>
  <c r="AW86"/>
  <c r="S86"/>
  <c r="AV86"/>
  <c r="Q86"/>
  <c r="AU86"/>
  <c r="P86"/>
  <c r="AT86"/>
  <c r="N86"/>
  <c r="AS86"/>
  <c r="AR86"/>
  <c r="AQ86"/>
  <c r="AO86"/>
  <c r="AN86"/>
  <c r="AL86"/>
  <c r="AI86"/>
  <c r="AG86"/>
  <c r="AF86"/>
  <c r="AE86"/>
  <c r="AD86"/>
  <c r="AC86"/>
  <c r="AB86"/>
  <c r="AA86"/>
  <c r="Z86"/>
  <c r="Y86"/>
  <c r="X86"/>
  <c r="BA86"/>
  <c r="W86"/>
  <c r="AZ86"/>
  <c r="V86"/>
  <c r="AY86"/>
  <c r="I48" i="7"/>
  <c r="I48" i="8"/>
  <c r="C51" i="7"/>
  <c r="C51" i="8"/>
  <c r="X75" i="2"/>
  <c r="AT75"/>
  <c r="W75"/>
  <c r="AS75"/>
  <c r="V75"/>
  <c r="AR75"/>
  <c r="U75"/>
  <c r="AQ75"/>
  <c r="T75"/>
  <c r="AP75"/>
  <c r="S75"/>
  <c r="AO75"/>
  <c r="R75"/>
  <c r="AN75"/>
  <c r="Q75"/>
  <c r="AM75"/>
  <c r="P75"/>
  <c r="AL75"/>
  <c r="O75"/>
  <c r="N75"/>
  <c r="AE75"/>
  <c r="AD75"/>
  <c r="AC75"/>
  <c r="AB75"/>
  <c r="AA75"/>
  <c r="Z75"/>
  <c r="Y75"/>
  <c r="BA75"/>
  <c r="AZ75"/>
  <c r="AY75"/>
  <c r="AX75"/>
  <c r="AW75"/>
  <c r="AV75"/>
  <c r="AU75"/>
  <c r="AK75"/>
  <c r="AJ75"/>
  <c r="AI75"/>
  <c r="AH75"/>
  <c r="AG75"/>
  <c r="AF75"/>
  <c r="C53" i="8"/>
  <c r="C53" i="7"/>
  <c r="C52" i="8"/>
  <c r="C52" i="7"/>
  <c r="AD89" i="2"/>
  <c r="Y89"/>
  <c r="AW89"/>
  <c r="X89"/>
  <c r="AY89"/>
  <c r="W89"/>
  <c r="AX89"/>
  <c r="V89"/>
  <c r="AV89"/>
  <c r="U89"/>
  <c r="AU89"/>
  <c r="T89"/>
  <c r="AT89"/>
  <c r="S89"/>
  <c r="AS89"/>
  <c r="R89"/>
  <c r="AR89"/>
  <c r="Q89"/>
  <c r="AQ89"/>
  <c r="P89"/>
  <c r="AP89"/>
  <c r="O89"/>
  <c r="AO89"/>
  <c r="N89"/>
  <c r="AN89"/>
  <c r="AM89"/>
  <c r="AL89"/>
  <c r="AK89"/>
  <c r="AJ89"/>
  <c r="AI89"/>
  <c r="AH89"/>
  <c r="AG89"/>
  <c r="AF89"/>
  <c r="AE89"/>
  <c r="AC89"/>
  <c r="AB89"/>
  <c r="AA89"/>
  <c r="BA89"/>
  <c r="Z89"/>
  <c r="AZ89"/>
  <c r="AD83"/>
  <c r="AC83"/>
  <c r="BA83"/>
  <c r="AB83"/>
  <c r="AZ83"/>
  <c r="AA83"/>
  <c r="AY83"/>
  <c r="Y83"/>
  <c r="AW83"/>
  <c r="X83"/>
  <c r="AV83"/>
  <c r="V83"/>
  <c r="AT83"/>
  <c r="U83"/>
  <c r="T83"/>
  <c r="S83"/>
  <c r="R83"/>
  <c r="Q83"/>
  <c r="P83"/>
  <c r="AX83"/>
  <c r="O83"/>
  <c r="AU83"/>
  <c r="N83"/>
  <c r="AS83"/>
  <c r="AR83"/>
  <c r="AQ83"/>
  <c r="AP83"/>
  <c r="AO83"/>
  <c r="AN83"/>
  <c r="AM83"/>
  <c r="AL83"/>
  <c r="AK83"/>
  <c r="AJ83"/>
  <c r="AI83"/>
  <c r="AH83"/>
  <c r="AG83"/>
  <c r="AF83"/>
  <c r="AE83"/>
  <c r="Z83"/>
  <c r="W83"/>
  <c r="Z49" i="8"/>
  <c r="V49" i="7"/>
  <c r="AG53" i="2"/>
  <c r="AF53"/>
  <c r="AE53"/>
  <c r="BA53"/>
  <c r="AD53"/>
  <c r="AZ53"/>
  <c r="AC53"/>
  <c r="AY53"/>
  <c r="AB53"/>
  <c r="AX53"/>
  <c r="AA53"/>
  <c r="AW53"/>
  <c r="Z53"/>
  <c r="Y53"/>
  <c r="AV53"/>
  <c r="X53"/>
  <c r="AU53"/>
  <c r="N53"/>
  <c r="AT53"/>
  <c r="AS53"/>
  <c r="AR53"/>
  <c r="AQ53"/>
  <c r="AP53"/>
  <c r="AO53"/>
  <c r="AN53"/>
  <c r="AM53"/>
  <c r="AL53"/>
  <c r="AK53"/>
  <c r="AJ53"/>
  <c r="AI53"/>
  <c r="AH53"/>
  <c r="W53"/>
  <c r="V53"/>
  <c r="U53"/>
  <c r="T53"/>
  <c r="S53"/>
  <c r="R53"/>
  <c r="Q53"/>
  <c r="P53"/>
  <c r="O53"/>
  <c r="I47" i="7"/>
  <c r="I47" i="8"/>
  <c r="U63" i="2"/>
  <c r="AR63"/>
  <c r="T63"/>
  <c r="AQ63"/>
  <c r="S63"/>
  <c r="AP63"/>
  <c r="R63"/>
  <c r="AO63"/>
  <c r="Q63"/>
  <c r="AN63"/>
  <c r="P63"/>
  <c r="AM63"/>
  <c r="O63"/>
  <c r="AL63"/>
  <c r="N63"/>
  <c r="AK63"/>
  <c r="AJ63"/>
  <c r="AI63"/>
  <c r="AH63"/>
  <c r="BA63"/>
  <c r="AZ63"/>
  <c r="AY63"/>
  <c r="AX63"/>
  <c r="AW63"/>
  <c r="AV63"/>
  <c r="AU63"/>
  <c r="AT63"/>
  <c r="AS63"/>
  <c r="AG63"/>
  <c r="AF63"/>
  <c r="AE63"/>
  <c r="AD63"/>
  <c r="AC63"/>
  <c r="AB63"/>
  <c r="AA63"/>
  <c r="Z63"/>
  <c r="Y63"/>
  <c r="X63"/>
  <c r="W63"/>
  <c r="V63"/>
  <c r="N48" i="8"/>
  <c r="N48" i="7"/>
  <c r="E48"/>
  <c r="E48" i="8"/>
  <c r="Z88" i="2"/>
  <c r="AX88"/>
  <c r="U88"/>
  <c r="AS88"/>
  <c r="P88"/>
  <c r="AP88"/>
  <c r="O88"/>
  <c r="AO88"/>
  <c r="N88"/>
  <c r="AN88"/>
  <c r="AM88"/>
  <c r="AL88"/>
  <c r="AK88"/>
  <c r="AJ88"/>
  <c r="AI88"/>
  <c r="AH88"/>
  <c r="AG88"/>
  <c r="AF88"/>
  <c r="AE88"/>
  <c r="AD88"/>
  <c r="AC88"/>
  <c r="AB88"/>
  <c r="AA88"/>
  <c r="BA88"/>
  <c r="Y88"/>
  <c r="AZ88"/>
  <c r="X88"/>
  <c r="AY88"/>
  <c r="W88"/>
  <c r="AW88"/>
  <c r="V88"/>
  <c r="AV88"/>
  <c r="T88"/>
  <c r="AU88"/>
  <c r="S88"/>
  <c r="AT88"/>
  <c r="R88"/>
  <c r="AR88"/>
  <c r="Q88"/>
  <c r="AQ88"/>
  <c r="P58"/>
  <c r="AM58"/>
  <c r="O58"/>
  <c r="AL58"/>
  <c r="N58"/>
  <c r="AK58"/>
  <c r="AJ58"/>
  <c r="AI58"/>
  <c r="AH58"/>
  <c r="AG58"/>
  <c r="AF58"/>
  <c r="AE58"/>
  <c r="AD58"/>
  <c r="BA58"/>
  <c r="AC58"/>
  <c r="AZ58"/>
  <c r="Z58"/>
  <c r="Y58"/>
  <c r="X58"/>
  <c r="W58"/>
  <c r="V58"/>
  <c r="U58"/>
  <c r="T58"/>
  <c r="S58"/>
  <c r="R58"/>
  <c r="AY58"/>
  <c r="Q58"/>
  <c r="AX58"/>
  <c r="AW58"/>
  <c r="AV58"/>
  <c r="AU58"/>
  <c r="AT58"/>
  <c r="AS58"/>
  <c r="AR58"/>
  <c r="AQ58"/>
  <c r="AP58"/>
  <c r="AO58"/>
  <c r="AN58"/>
  <c r="AB58"/>
  <c r="AA58"/>
  <c r="AB48" i="8"/>
  <c r="X48" i="7"/>
  <c r="Z47" i="8"/>
  <c r="V47" i="7"/>
  <c r="AA66" i="2"/>
  <c r="AW66"/>
  <c r="Z66"/>
  <c r="AV66"/>
  <c r="Y66"/>
  <c r="AU66"/>
  <c r="X66"/>
  <c r="AT66"/>
  <c r="W66"/>
  <c r="AS66"/>
  <c r="V66"/>
  <c r="AR66"/>
  <c r="U66"/>
  <c r="AQ66"/>
  <c r="T66"/>
  <c r="AP66"/>
  <c r="S66"/>
  <c r="AO66"/>
  <c r="R66"/>
  <c r="AN66"/>
  <c r="Q66"/>
  <c r="AM66"/>
  <c r="AZ66"/>
  <c r="AY66"/>
  <c r="AX66"/>
  <c r="AL66"/>
  <c r="AK66"/>
  <c r="AJ66"/>
  <c r="AI66"/>
  <c r="AH66"/>
  <c r="AG66"/>
  <c r="AF66"/>
  <c r="AE66"/>
  <c r="AD66"/>
  <c r="AC66"/>
  <c r="AB66"/>
  <c r="P66"/>
  <c r="O66"/>
  <c r="N66"/>
  <c r="BA66"/>
  <c r="C49" i="7"/>
  <c r="C49" i="8"/>
  <c r="X51" i="7"/>
  <c r="AB51" i="8"/>
  <c r="U74" i="2"/>
  <c r="AR74"/>
  <c r="T74"/>
  <c r="AQ74"/>
  <c r="S74"/>
  <c r="AP74"/>
  <c r="R74"/>
  <c r="AO74"/>
  <c r="Q74"/>
  <c r="AN74"/>
  <c r="P74"/>
  <c r="AM74"/>
  <c r="O74"/>
  <c r="AL74"/>
  <c r="N74"/>
  <c r="AK74"/>
  <c r="AJ74"/>
  <c r="AI74"/>
  <c r="AD74"/>
  <c r="AC74"/>
  <c r="AB74"/>
  <c r="AA74"/>
  <c r="Z74"/>
  <c r="Y74"/>
  <c r="X74"/>
  <c r="W74"/>
  <c r="V74"/>
  <c r="BA74"/>
  <c r="AZ74"/>
  <c r="AY74"/>
  <c r="AX74"/>
  <c r="AW74"/>
  <c r="AV74"/>
  <c r="AU74"/>
  <c r="AT74"/>
  <c r="AS74"/>
  <c r="AH74"/>
  <c r="AG74"/>
  <c r="AF74"/>
  <c r="AE74"/>
  <c r="E49" i="8"/>
  <c r="E49" i="7"/>
  <c r="Z76" i="2"/>
  <c r="AV76"/>
  <c r="Y76"/>
  <c r="AU76"/>
  <c r="X76"/>
  <c r="AT76"/>
  <c r="W76"/>
  <c r="AS76"/>
  <c r="V76"/>
  <c r="AR76"/>
  <c r="U76"/>
  <c r="AQ76"/>
  <c r="T76"/>
  <c r="AP76"/>
  <c r="S76"/>
  <c r="AO76"/>
  <c r="R76"/>
  <c r="AN76"/>
  <c r="Q76"/>
  <c r="P76"/>
  <c r="AM76"/>
  <c r="AE76"/>
  <c r="AD76"/>
  <c r="AC76"/>
  <c r="AB76"/>
  <c r="AA76"/>
  <c r="O76"/>
  <c r="N76"/>
  <c r="BA76"/>
  <c r="AZ76"/>
  <c r="AY76"/>
  <c r="AX76"/>
  <c r="AW76"/>
  <c r="AL76"/>
  <c r="AK76"/>
  <c r="AJ76"/>
  <c r="AI76"/>
  <c r="AH76"/>
  <c r="AG76"/>
  <c r="AF76"/>
  <c r="I49" i="7"/>
  <c r="I49" i="8"/>
  <c r="N49"/>
  <c r="N49" i="7"/>
  <c r="S62" i="2"/>
  <c r="AO62"/>
  <c r="R62"/>
  <c r="AN62"/>
  <c r="Q62"/>
  <c r="AM62"/>
  <c r="P62"/>
  <c r="AL62"/>
  <c r="O62"/>
  <c r="AK62"/>
  <c r="N62"/>
  <c r="AJ62"/>
  <c r="AI62"/>
  <c r="AH62"/>
  <c r="AG62"/>
  <c r="AF62"/>
  <c r="AE62"/>
  <c r="AZ62"/>
  <c r="AY62"/>
  <c r="AX62"/>
  <c r="AW62"/>
  <c r="AV62"/>
  <c r="AU62"/>
  <c r="AT62"/>
  <c r="AS62"/>
  <c r="AR62"/>
  <c r="AQ62"/>
  <c r="AP62"/>
  <c r="AD62"/>
  <c r="AC62"/>
  <c r="AB62"/>
  <c r="AA62"/>
  <c r="Z62"/>
  <c r="Y62"/>
  <c r="X62"/>
  <c r="W62"/>
  <c r="V62"/>
  <c r="U62"/>
  <c r="T62"/>
  <c r="BA62"/>
  <c r="AB77"/>
  <c r="AZ77"/>
  <c r="AA77"/>
  <c r="AY77"/>
  <c r="Z77"/>
  <c r="AX77"/>
  <c r="Y77"/>
  <c r="AW77"/>
  <c r="X77"/>
  <c r="AV77"/>
  <c r="W77"/>
  <c r="AU77"/>
  <c r="V77"/>
  <c r="AT77"/>
  <c r="U77"/>
  <c r="AS77"/>
  <c r="T77"/>
  <c r="AR77"/>
  <c r="S77"/>
  <c r="AQ77"/>
  <c r="R77"/>
  <c r="AP77"/>
  <c r="AE77"/>
  <c r="AD77"/>
  <c r="AC77"/>
  <c r="Q77"/>
  <c r="P77"/>
  <c r="O77"/>
  <c r="N77"/>
  <c r="BA77"/>
  <c r="AO77"/>
  <c r="AN77"/>
  <c r="AM77"/>
  <c r="AL77"/>
  <c r="AK77"/>
  <c r="AJ77"/>
  <c r="AI77"/>
  <c r="AH77"/>
  <c r="AG77"/>
  <c r="AF77"/>
  <c r="Z48" i="8"/>
  <c r="V48" i="7"/>
  <c r="O57" i="2"/>
  <c r="AK57"/>
  <c r="N57"/>
  <c r="AJ57"/>
  <c r="AI57"/>
  <c r="AH57"/>
  <c r="AG57"/>
  <c r="AF57"/>
  <c r="AE57"/>
  <c r="AD57"/>
  <c r="BA57"/>
  <c r="AC57"/>
  <c r="AZ57"/>
  <c r="AB57"/>
  <c r="AY57"/>
  <c r="AA57"/>
  <c r="AX57"/>
  <c r="AL57"/>
  <c r="Z57"/>
  <c r="Y57"/>
  <c r="X57"/>
  <c r="W57"/>
  <c r="V57"/>
  <c r="U57"/>
  <c r="T57"/>
  <c r="S57"/>
  <c r="R57"/>
  <c r="Q57"/>
  <c r="AW57"/>
  <c r="P57"/>
  <c r="AV57"/>
  <c r="AU57"/>
  <c r="AT57"/>
  <c r="AS57"/>
  <c r="AR57"/>
  <c r="AQ57"/>
  <c r="AP57"/>
  <c r="AO57"/>
  <c r="AN57"/>
  <c r="AM57"/>
  <c r="Z82"/>
  <c r="AX82"/>
  <c r="Y82"/>
  <c r="AW82"/>
  <c r="X82"/>
  <c r="AV82"/>
  <c r="W82"/>
  <c r="AU82"/>
  <c r="U82"/>
  <c r="AS82"/>
  <c r="T82"/>
  <c r="AR82"/>
  <c r="R82"/>
  <c r="AP82"/>
  <c r="AH82"/>
  <c r="AG82"/>
  <c r="AF82"/>
  <c r="AE82"/>
  <c r="AD82"/>
  <c r="AC82"/>
  <c r="AB82"/>
  <c r="AA82"/>
  <c r="V82"/>
  <c r="S82"/>
  <c r="Q82"/>
  <c r="P82"/>
  <c r="O82"/>
  <c r="BA82"/>
  <c r="N82"/>
  <c r="AZ82"/>
  <c r="AY82"/>
  <c r="AT82"/>
  <c r="AQ82"/>
  <c r="AO82"/>
  <c r="AN82"/>
  <c r="AM82"/>
  <c r="AL82"/>
  <c r="AK82"/>
  <c r="AJ82"/>
  <c r="AI82"/>
  <c r="AG54"/>
  <c r="AF54"/>
  <c r="AE54"/>
  <c r="AD54"/>
  <c r="AC54"/>
  <c r="BA54"/>
  <c r="AB54"/>
  <c r="AZ54"/>
  <c r="AA54"/>
  <c r="AY54"/>
  <c r="Z54"/>
  <c r="AX54"/>
  <c r="Y54"/>
  <c r="AW54"/>
  <c r="X54"/>
  <c r="AV54"/>
  <c r="W54"/>
  <c r="AU54"/>
  <c r="AQ54"/>
  <c r="AP54"/>
  <c r="AO54"/>
  <c r="AN54"/>
  <c r="AM54"/>
  <c r="AL54"/>
  <c r="AK54"/>
  <c r="AJ54"/>
  <c r="AI54"/>
  <c r="AH54"/>
  <c r="V54"/>
  <c r="U54"/>
  <c r="T54"/>
  <c r="S54"/>
  <c r="R54"/>
  <c r="Q54"/>
  <c r="P54"/>
  <c r="O54"/>
  <c r="AT54"/>
  <c r="N54"/>
  <c r="AS54"/>
  <c r="AR54"/>
  <c r="X49" i="7"/>
  <c r="AB49" i="8"/>
  <c r="N85" i="2"/>
  <c r="AL85"/>
  <c r="AJ85"/>
  <c r="AI85"/>
  <c r="AG85"/>
  <c r="AF85"/>
  <c r="AD85"/>
  <c r="AH85"/>
  <c r="AE85"/>
  <c r="AC85"/>
  <c r="AB85"/>
  <c r="AA85"/>
  <c r="Z85"/>
  <c r="Y85"/>
  <c r="X85"/>
  <c r="W85"/>
  <c r="BA85"/>
  <c r="V85"/>
  <c r="AZ85"/>
  <c r="U85"/>
  <c r="AY85"/>
  <c r="T85"/>
  <c r="AX85"/>
  <c r="S85"/>
  <c r="AW85"/>
  <c r="R85"/>
  <c r="AV85"/>
  <c r="Q85"/>
  <c r="AU85"/>
  <c r="P85"/>
  <c r="AT85"/>
  <c r="O85"/>
  <c r="AS85"/>
  <c r="AR85"/>
  <c r="AQ85"/>
  <c r="AP85"/>
  <c r="AO85"/>
  <c r="AN85"/>
  <c r="AM85"/>
  <c r="AK85"/>
  <c r="V87"/>
  <c r="AT87"/>
  <c r="Q87"/>
  <c r="AO87"/>
  <c r="N87"/>
  <c r="AL87"/>
  <c r="AG87"/>
  <c r="AF87"/>
  <c r="AE87"/>
  <c r="AD87"/>
  <c r="AC87"/>
  <c r="AB87"/>
  <c r="AA87"/>
  <c r="Z87"/>
  <c r="BA87"/>
  <c r="Y87"/>
  <c r="AZ87"/>
  <c r="X87"/>
  <c r="AY87"/>
  <c r="W87"/>
  <c r="AX87"/>
  <c r="U87"/>
  <c r="AW87"/>
  <c r="T87"/>
  <c r="AV87"/>
  <c r="S87"/>
  <c r="AU87"/>
  <c r="R87"/>
  <c r="AS87"/>
  <c r="P87"/>
  <c r="AR87"/>
  <c r="O87"/>
  <c r="AQ87"/>
  <c r="AP87"/>
  <c r="AN87"/>
  <c r="AM87"/>
  <c r="AK87"/>
  <c r="AJ87"/>
  <c r="AI87"/>
  <c r="AH87"/>
  <c r="AF55"/>
  <c r="AE55"/>
  <c r="AD55"/>
  <c r="AC55"/>
  <c r="BA55"/>
  <c r="AB55"/>
  <c r="AZ55"/>
  <c r="AA55"/>
  <c r="AY55"/>
  <c r="Z55"/>
  <c r="AX55"/>
  <c r="Y55"/>
  <c r="AW55"/>
  <c r="X55"/>
  <c r="AV55"/>
  <c r="W55"/>
  <c r="AU55"/>
  <c r="V55"/>
  <c r="AT55"/>
  <c r="AM55"/>
  <c r="AL55"/>
  <c r="AK55"/>
  <c r="AJ55"/>
  <c r="AI55"/>
  <c r="AH55"/>
  <c r="AG55"/>
  <c r="U55"/>
  <c r="T55"/>
  <c r="S55"/>
  <c r="R55"/>
  <c r="Q55"/>
  <c r="P55"/>
  <c r="O55"/>
  <c r="N55"/>
  <c r="AS55"/>
  <c r="AR55"/>
  <c r="AQ55"/>
  <c r="AP55"/>
  <c r="AO55"/>
  <c r="AN55"/>
  <c r="Y65"/>
  <c r="AU65"/>
  <c r="X65"/>
  <c r="AT65"/>
  <c r="W65"/>
  <c r="AS65"/>
  <c r="V65"/>
  <c r="AR65"/>
  <c r="U65"/>
  <c r="AQ65"/>
  <c r="T65"/>
  <c r="AP65"/>
  <c r="S65"/>
  <c r="AO65"/>
  <c r="R65"/>
  <c r="AN65"/>
  <c r="Q65"/>
  <c r="AM65"/>
  <c r="P65"/>
  <c r="AL65"/>
  <c r="O65"/>
  <c r="AK65"/>
  <c r="AZ65"/>
  <c r="AY65"/>
  <c r="AX65"/>
  <c r="AW65"/>
  <c r="AV65"/>
  <c r="AJ65"/>
  <c r="AI65"/>
  <c r="AH65"/>
  <c r="AG65"/>
  <c r="AF65"/>
  <c r="AE65"/>
  <c r="AD65"/>
  <c r="AC65"/>
  <c r="AB65"/>
  <c r="AA65"/>
  <c r="Z65"/>
  <c r="N65"/>
  <c r="BA65"/>
  <c r="E47" i="7"/>
  <c r="E47" i="8"/>
  <c r="AI71" i="2"/>
  <c r="AH71"/>
  <c r="AG71"/>
  <c r="AF71"/>
  <c r="AE71"/>
  <c r="AD71"/>
  <c r="BA71"/>
  <c r="AC71"/>
  <c r="AZ71"/>
  <c r="AB71"/>
  <c r="AY71"/>
  <c r="AA71"/>
  <c r="AX71"/>
  <c r="Z71"/>
  <c r="AW71"/>
  <c r="AM71"/>
  <c r="AL71"/>
  <c r="AK71"/>
  <c r="AJ71"/>
  <c r="Y71"/>
  <c r="X71"/>
  <c r="W71"/>
  <c r="V71"/>
  <c r="U71"/>
  <c r="T71"/>
  <c r="S71"/>
  <c r="R71"/>
  <c r="Q71"/>
  <c r="P71"/>
  <c r="O71"/>
  <c r="N71"/>
  <c r="AV71"/>
  <c r="AU71"/>
  <c r="AT71"/>
  <c r="AS71"/>
  <c r="AR71"/>
  <c r="AQ71"/>
  <c r="AP71"/>
  <c r="AO71"/>
  <c r="AN71"/>
  <c r="AI79"/>
  <c r="AH79"/>
  <c r="AU79"/>
  <c r="AG79"/>
  <c r="AF79"/>
  <c r="AT79"/>
  <c r="AE79"/>
  <c r="AD79"/>
  <c r="AC79"/>
  <c r="AS79"/>
  <c r="AB79"/>
  <c r="AA79"/>
  <c r="Z79"/>
  <c r="AR79"/>
  <c r="Y79"/>
  <c r="V79"/>
  <c r="U79"/>
  <c r="T79"/>
  <c r="AY79"/>
  <c r="S79"/>
  <c r="R79"/>
  <c r="AX79"/>
  <c r="Q79"/>
  <c r="P79"/>
  <c r="AW79"/>
  <c r="O79"/>
  <c r="N79"/>
  <c r="AV79"/>
  <c r="AQ79"/>
  <c r="AP79"/>
  <c r="AO79"/>
  <c r="AN79"/>
  <c r="AM79"/>
  <c r="AL79"/>
  <c r="AK79"/>
  <c r="BA79"/>
  <c r="AJ79"/>
  <c r="X79"/>
  <c r="W79"/>
  <c r="AZ79"/>
  <c r="R73"/>
  <c r="AO73"/>
  <c r="Q73"/>
  <c r="AN73"/>
  <c r="P73"/>
  <c r="AM73"/>
  <c r="O73"/>
  <c r="AL73"/>
  <c r="N73"/>
  <c r="AK73"/>
  <c r="AJ73"/>
  <c r="AI73"/>
  <c r="AH73"/>
  <c r="AG73"/>
  <c r="AF73"/>
  <c r="AC73"/>
  <c r="AB73"/>
  <c r="AA73"/>
  <c r="Z73"/>
  <c r="Y73"/>
  <c r="X73"/>
  <c r="W73"/>
  <c r="V73"/>
  <c r="U73"/>
  <c r="T73"/>
  <c r="S73"/>
  <c r="BA73"/>
  <c r="AZ73"/>
  <c r="AY73"/>
  <c r="AX73"/>
  <c r="AW73"/>
  <c r="AV73"/>
  <c r="AU73"/>
  <c r="AT73"/>
  <c r="AS73"/>
  <c r="AR73"/>
  <c r="AQ73"/>
  <c r="AP73"/>
  <c r="AE73"/>
  <c r="AD73"/>
  <c r="N47" i="8"/>
  <c r="N47" i="7"/>
  <c r="T60" i="2"/>
  <c r="AO60"/>
  <c r="S60"/>
  <c r="AN60"/>
  <c r="R60"/>
  <c r="AM60"/>
  <c r="Q60"/>
  <c r="AL60"/>
  <c r="P60"/>
  <c r="AK60"/>
  <c r="O60"/>
  <c r="AJ60"/>
  <c r="N60"/>
  <c r="AI60"/>
  <c r="AH60"/>
  <c r="AG60"/>
  <c r="AF60"/>
  <c r="AE60"/>
  <c r="W60"/>
  <c r="V60"/>
  <c r="U60"/>
  <c r="BA60"/>
  <c r="AZ60"/>
  <c r="AY60"/>
  <c r="AX60"/>
  <c r="AW60"/>
  <c r="AV60"/>
  <c r="AU60"/>
  <c r="AT60"/>
  <c r="AS60"/>
  <c r="AR60"/>
  <c r="AQ60"/>
  <c r="AP60"/>
  <c r="AD60"/>
  <c r="AC60"/>
  <c r="AB60"/>
  <c r="AA60"/>
  <c r="Z60"/>
  <c r="Y60"/>
  <c r="X60"/>
  <c r="W48" i="8"/>
  <c r="T48" i="7"/>
  <c r="S48" i="8"/>
  <c r="R48" i="7"/>
  <c r="I50"/>
  <c r="I50" i="8"/>
  <c r="W81" i="2"/>
  <c r="V81"/>
  <c r="AT81"/>
  <c r="U81"/>
  <c r="AS81"/>
  <c r="T81"/>
  <c r="AR81"/>
  <c r="S81"/>
  <c r="AQ81"/>
  <c r="R81"/>
  <c r="Q81"/>
  <c r="AO81"/>
  <c r="P81"/>
  <c r="AN81"/>
  <c r="O81"/>
  <c r="N81"/>
  <c r="AL81"/>
  <c r="AU81"/>
  <c r="AP81"/>
  <c r="AM81"/>
  <c r="AK81"/>
  <c r="AJ81"/>
  <c r="AI81"/>
  <c r="AH81"/>
  <c r="AG81"/>
  <c r="AF81"/>
  <c r="AE81"/>
  <c r="AD81"/>
  <c r="AC81"/>
  <c r="AB81"/>
  <c r="AA81"/>
  <c r="Z81"/>
  <c r="Y81"/>
  <c r="X81"/>
  <c r="BA81"/>
  <c r="AZ81"/>
  <c r="AY81"/>
  <c r="AX81"/>
  <c r="AW81"/>
  <c r="AV81"/>
  <c r="AF70"/>
  <c r="AE70"/>
  <c r="BA70"/>
  <c r="AD70"/>
  <c r="AZ70"/>
  <c r="AC70"/>
  <c r="AY70"/>
  <c r="AB70"/>
  <c r="AX70"/>
  <c r="AA70"/>
  <c r="AW70"/>
  <c r="Z70"/>
  <c r="AV70"/>
  <c r="Y70"/>
  <c r="AU70"/>
  <c r="X70"/>
  <c r="AT70"/>
  <c r="AM70"/>
  <c r="AL70"/>
  <c r="AK70"/>
  <c r="AJ70"/>
  <c r="AI70"/>
  <c r="AH70"/>
  <c r="AG70"/>
  <c r="W70"/>
  <c r="V70"/>
  <c r="U70"/>
  <c r="T70"/>
  <c r="S70"/>
  <c r="R70"/>
  <c r="Q70"/>
  <c r="P70"/>
  <c r="O70"/>
  <c r="N70"/>
  <c r="AS70"/>
  <c r="AR70"/>
  <c r="AQ70"/>
  <c r="AP70"/>
  <c r="AO70"/>
  <c r="AN70"/>
  <c r="AE69"/>
  <c r="AD69"/>
  <c r="BA69"/>
  <c r="AC69"/>
  <c r="AZ69"/>
  <c r="AB69"/>
  <c r="AY69"/>
  <c r="AA69"/>
  <c r="AX69"/>
  <c r="Z69"/>
  <c r="AW69"/>
  <c r="Y69"/>
  <c r="AV69"/>
  <c r="X69"/>
  <c r="AU69"/>
  <c r="W69"/>
  <c r="AT69"/>
  <c r="V69"/>
  <c r="AS69"/>
  <c r="U69"/>
  <c r="AR69"/>
  <c r="AN69"/>
  <c r="AM69"/>
  <c r="AL69"/>
  <c r="AK69"/>
  <c r="AJ69"/>
  <c r="AI69"/>
  <c r="AH69"/>
  <c r="AG69"/>
  <c r="AF69"/>
  <c r="T69"/>
  <c r="S69"/>
  <c r="R69"/>
  <c r="Q69"/>
  <c r="P69"/>
  <c r="O69"/>
  <c r="N69"/>
  <c r="AQ69"/>
  <c r="AP69"/>
  <c r="AO69"/>
  <c r="AH84"/>
  <c r="AG84"/>
  <c r="AF84"/>
  <c r="AE84"/>
  <c r="AC84"/>
  <c r="BA84"/>
  <c r="AB84"/>
  <c r="AZ84"/>
  <c r="Z84"/>
  <c r="AX84"/>
  <c r="N84"/>
  <c r="AS84"/>
  <c r="AR84"/>
  <c r="AQ84"/>
  <c r="AP84"/>
  <c r="AO84"/>
  <c r="AN84"/>
  <c r="AM84"/>
  <c r="AL84"/>
  <c r="AK84"/>
  <c r="AJ84"/>
  <c r="AI84"/>
  <c r="AD84"/>
  <c r="AA84"/>
  <c r="Y84"/>
  <c r="X84"/>
  <c r="W84"/>
  <c r="V84"/>
  <c r="U84"/>
  <c r="T84"/>
  <c r="S84"/>
  <c r="AY84"/>
  <c r="R84"/>
  <c r="AW84"/>
  <c r="Q84"/>
  <c r="AV84"/>
  <c r="P84"/>
  <c r="AU84"/>
  <c r="O84"/>
  <c r="AT84"/>
  <c r="AC68"/>
  <c r="AY68"/>
  <c r="AB68"/>
  <c r="AA68"/>
  <c r="AX68"/>
  <c r="Z68"/>
  <c r="AW68"/>
  <c r="Y68"/>
  <c r="AV68"/>
  <c r="X68"/>
  <c r="AU68"/>
  <c r="W68"/>
  <c r="AT68"/>
  <c r="V68"/>
  <c r="AS68"/>
  <c r="U68"/>
  <c r="AR68"/>
  <c r="T68"/>
  <c r="AQ68"/>
  <c r="S68"/>
  <c r="AP68"/>
  <c r="AN68"/>
  <c r="AM68"/>
  <c r="AL68"/>
  <c r="AK68"/>
  <c r="AJ68"/>
  <c r="AI68"/>
  <c r="AH68"/>
  <c r="AG68"/>
  <c r="AF68"/>
  <c r="AE68"/>
  <c r="AD68"/>
  <c r="R68"/>
  <c r="Q68"/>
  <c r="P68"/>
  <c r="O68"/>
  <c r="N68"/>
  <c r="BA68"/>
  <c r="AZ68"/>
  <c r="AO68"/>
  <c r="R47" i="7"/>
  <c r="S47" i="8"/>
  <c r="U61" i="2"/>
  <c r="AM61"/>
  <c r="T61"/>
  <c r="S61"/>
  <c r="AL61"/>
  <c r="R61"/>
  <c r="AK61"/>
  <c r="Q61"/>
  <c r="AJ61"/>
  <c r="P61"/>
  <c r="AI61"/>
  <c r="O61"/>
  <c r="N61"/>
  <c r="AH61"/>
  <c r="AG61"/>
  <c r="AF61"/>
  <c r="BA61"/>
  <c r="W61"/>
  <c r="AZ61"/>
  <c r="V61"/>
  <c r="AY61"/>
  <c r="AX61"/>
  <c r="AW61"/>
  <c r="AV61"/>
  <c r="AU61"/>
  <c r="AT61"/>
  <c r="AS61"/>
  <c r="AR61"/>
  <c r="AQ61"/>
  <c r="AP61"/>
  <c r="AO61"/>
  <c r="AN61"/>
  <c r="AE61"/>
  <c r="AD61"/>
  <c r="AC61"/>
  <c r="AB61"/>
  <c r="AA61"/>
  <c r="Z61"/>
  <c r="Y61"/>
  <c r="X61"/>
  <c r="C48" i="7"/>
  <c r="C48" i="8"/>
  <c r="BC79" i="2" l="1"/>
  <c r="A79" s="1"/>
  <c r="BC90"/>
  <c r="A90" s="1"/>
  <c r="BC74"/>
  <c r="A74" s="1"/>
  <c r="BC89"/>
  <c r="A89" s="1"/>
  <c r="BC75"/>
  <c r="A75" s="1"/>
  <c r="BC69"/>
  <c r="A69" s="1"/>
  <c r="BC65"/>
  <c r="A65" s="1"/>
  <c r="BC86"/>
  <c r="A86" s="1"/>
  <c r="BC52"/>
  <c r="A52" s="1"/>
  <c r="BC61"/>
  <c r="A61" s="1"/>
  <c r="BC66"/>
  <c r="A66" s="1"/>
  <c r="BC67"/>
  <c r="A67" s="1"/>
  <c r="BC78"/>
  <c r="A78" s="1"/>
  <c r="BC55"/>
  <c r="A55" s="1"/>
  <c r="BC53"/>
  <c r="A53" s="1"/>
  <c r="BC82"/>
  <c r="A82" s="1"/>
  <c r="BC70"/>
  <c r="A70" s="1"/>
  <c r="BC54"/>
  <c r="A54" s="1"/>
  <c r="BC76"/>
  <c r="A76" s="1"/>
  <c r="BC87"/>
  <c r="A87" s="1"/>
  <c r="BC80"/>
  <c r="A80" s="1"/>
  <c r="BC68"/>
  <c r="A68" s="1"/>
  <c r="BC62"/>
  <c r="A62" s="1"/>
  <c r="BC88"/>
  <c r="A88" s="1"/>
  <c r="BC71"/>
  <c r="A71" s="1"/>
  <c r="BC85"/>
  <c r="A85" s="1"/>
  <c r="BC57"/>
  <c r="A57" s="1"/>
  <c r="BC59"/>
  <c r="A59" s="1"/>
  <c r="BC72"/>
  <c r="A72" s="1"/>
  <c r="BC51"/>
  <c r="A51" s="1"/>
  <c r="BC84"/>
  <c r="A84" s="1"/>
  <c r="BC83"/>
  <c r="A83" s="1"/>
  <c r="BC60"/>
  <c r="A60" s="1"/>
  <c r="BC77"/>
  <c r="A77" s="1"/>
  <c r="BC63"/>
  <c r="A63" s="1"/>
  <c r="BC64"/>
  <c r="A64" s="1"/>
  <c r="BC81"/>
  <c r="A81" s="1"/>
  <c r="BC73"/>
  <c r="A73" s="1"/>
  <c r="BC58"/>
  <c r="A58" s="1"/>
  <c r="BC56"/>
  <c r="A56" s="1"/>
  <c r="I111" l="1"/>
  <c r="I123"/>
  <c r="I135"/>
  <c r="J108"/>
  <c r="I10" i="7" s="1"/>
  <c r="F109" i="2"/>
  <c r="D110"/>
  <c r="E12" i="7" s="1"/>
  <c r="C113" i="2"/>
  <c r="C15" i="7" s="1"/>
  <c r="N60" s="1"/>
  <c r="N60" i="8" s="1"/>
  <c r="C126" i="2"/>
  <c r="C28" i="7" s="1"/>
  <c r="E61" s="1"/>
  <c r="E61" i="8" s="1"/>
  <c r="H134" i="2"/>
  <c r="N36" i="7" s="1"/>
  <c r="H140" i="2"/>
  <c r="N42" i="7" s="1"/>
  <c r="E135" i="2"/>
  <c r="L37" i="7" s="1"/>
  <c r="J136" i="2"/>
  <c r="I38" i="7" s="1"/>
  <c r="J107" i="2"/>
  <c r="I9" i="7" s="1"/>
  <c r="F108" i="2"/>
  <c r="E109"/>
  <c r="L11" i="7" s="1"/>
  <c r="H113" i="2"/>
  <c r="N15" i="7" s="1"/>
  <c r="G113" i="2"/>
  <c r="G15" i="7" s="1"/>
  <c r="H126" i="2"/>
  <c r="N28" i="7" s="1"/>
  <c r="C125" i="2"/>
  <c r="C27" i="7" s="1"/>
  <c r="C63" s="1"/>
  <c r="C63" i="8" s="1"/>
  <c r="G126" i="2"/>
  <c r="G28" i="7" s="1"/>
  <c r="J126" i="2"/>
  <c r="I28" i="7" s="1"/>
  <c r="J128" i="2"/>
  <c r="I30" i="7" s="1"/>
  <c r="D135" i="2"/>
  <c r="E37" i="7" s="1"/>
  <c r="F136" i="2"/>
  <c r="I110"/>
  <c r="I122"/>
  <c r="I134"/>
  <c r="J106"/>
  <c r="I8" i="7" s="1"/>
  <c r="F107" i="2"/>
  <c r="E108"/>
  <c r="L10" i="7" s="1"/>
  <c r="D109" i="2"/>
  <c r="E11" i="7" s="1"/>
  <c r="G125" i="2"/>
  <c r="G27" i="7" s="1"/>
  <c r="F126" i="2"/>
  <c r="C133"/>
  <c r="C35" i="7" s="1"/>
  <c r="E62" s="1"/>
  <c r="E62" i="8" s="1"/>
  <c r="C139" i="2"/>
  <c r="C41" i="7" s="1"/>
  <c r="E136" i="2"/>
  <c r="L38" i="7" s="1"/>
  <c r="J137" i="2"/>
  <c r="I39" i="7" s="1"/>
  <c r="J105" i="2"/>
  <c r="I7" i="7" s="1"/>
  <c r="F106" i="2"/>
  <c r="E107"/>
  <c r="L9" i="7" s="1"/>
  <c r="D108" i="2"/>
  <c r="E10" i="7" s="1"/>
  <c r="H114" i="2"/>
  <c r="N16" i="7" s="1"/>
  <c r="C112" i="2"/>
  <c r="C14" i="7" s="1"/>
  <c r="I60" s="1"/>
  <c r="I60" i="8" s="1"/>
  <c r="J124" i="2"/>
  <c r="I26" i="7" s="1"/>
  <c r="J125" i="2"/>
  <c r="I27" i="7" s="1"/>
  <c r="E126" i="2"/>
  <c r="L28" i="7" s="1"/>
  <c r="J127" i="2"/>
  <c r="I29" i="7" s="1"/>
  <c r="F128" i="2"/>
  <c r="G133"/>
  <c r="G35" i="7" s="1"/>
  <c r="G139" i="2"/>
  <c r="G41" i="7" s="1"/>
  <c r="D136" i="2"/>
  <c r="E38" i="7" s="1"/>
  <c r="F137" i="2"/>
  <c r="I109"/>
  <c r="I121"/>
  <c r="I133"/>
  <c r="J104"/>
  <c r="I6" i="7" s="1"/>
  <c r="F105" i="2"/>
  <c r="E106"/>
  <c r="L8" i="7" s="1"/>
  <c r="D107" i="2"/>
  <c r="E9" i="7" s="1"/>
  <c r="G112" i="2"/>
  <c r="G14" i="7" s="1"/>
  <c r="C124" i="2"/>
  <c r="C26" i="7" s="1"/>
  <c r="I61" s="1"/>
  <c r="I61" i="8" s="1"/>
  <c r="F124" i="2"/>
  <c r="F125"/>
  <c r="D126"/>
  <c r="E28" i="7" s="1"/>
  <c r="F127" i="2"/>
  <c r="E128"/>
  <c r="L30" i="7" s="1"/>
  <c r="H133" i="2"/>
  <c r="N35" i="7" s="1"/>
  <c r="H139" i="2"/>
  <c r="N41" i="7" s="1"/>
  <c r="E137" i="2"/>
  <c r="L39" i="7" s="1"/>
  <c r="J138" i="2"/>
  <c r="I40" i="7" s="1"/>
  <c r="F104" i="2"/>
  <c r="E105"/>
  <c r="L7" i="7" s="1"/>
  <c r="D106" i="2"/>
  <c r="E8" i="7" s="1"/>
  <c r="H112" i="2"/>
  <c r="N14" i="7" s="1"/>
  <c r="G124" i="2"/>
  <c r="G26" i="7" s="1"/>
  <c r="E124" i="2"/>
  <c r="L26" i="7" s="1"/>
  <c r="E125" i="2"/>
  <c r="L27" i="7" s="1"/>
  <c r="E127" i="2"/>
  <c r="L29" i="7" s="1"/>
  <c r="D128" i="2"/>
  <c r="E30" i="7" s="1"/>
  <c r="D137" i="2"/>
  <c r="E39" i="7" s="1"/>
  <c r="F138" i="2"/>
  <c r="I108"/>
  <c r="I120"/>
  <c r="I132"/>
  <c r="E104"/>
  <c r="L6" i="7" s="1"/>
  <c r="D105" i="2"/>
  <c r="E7" i="7" s="1"/>
  <c r="H123" i="2"/>
  <c r="N25" i="7" s="1"/>
  <c r="J120" i="2"/>
  <c r="I22" i="7" s="1"/>
  <c r="J121" i="2"/>
  <c r="I23" i="7" s="1"/>
  <c r="J122" i="2"/>
  <c r="I24" i="7" s="1"/>
  <c r="C123" i="2"/>
  <c r="C25" i="7" s="1"/>
  <c r="N61" s="1"/>
  <c r="N61" i="8" s="1"/>
  <c r="J123" i="2"/>
  <c r="I25" i="7" s="1"/>
  <c r="H124" i="2"/>
  <c r="N26" i="7" s="1"/>
  <c r="D124" i="2"/>
  <c r="E26" i="7" s="1"/>
  <c r="D125" i="2"/>
  <c r="E27" i="7" s="1"/>
  <c r="D127" i="2"/>
  <c r="E29" i="7" s="1"/>
  <c r="C132" i="2"/>
  <c r="C34" i="7" s="1"/>
  <c r="X65" s="1"/>
  <c r="AB65" i="8" s="1"/>
  <c r="C138" i="2"/>
  <c r="C40" i="7" s="1"/>
  <c r="E138" i="2"/>
  <c r="L40" i="7" s="1"/>
  <c r="J139" i="2"/>
  <c r="I41" i="7" s="1"/>
  <c r="C102" i="2"/>
  <c r="C4" i="7" s="1"/>
  <c r="E59" s="1"/>
  <c r="E59" i="8" s="1"/>
  <c r="D104" i="2"/>
  <c r="E6" i="7" s="1"/>
  <c r="C111" i="2"/>
  <c r="C13" i="7" s="1"/>
  <c r="C61" s="1"/>
  <c r="C61" i="8" s="1"/>
  <c r="F120" i="2"/>
  <c r="F121"/>
  <c r="C122"/>
  <c r="C24" i="7" s="1"/>
  <c r="R61" s="1"/>
  <c r="S61" i="8" s="1"/>
  <c r="F122" i="2"/>
  <c r="G123"/>
  <c r="G25" i="7" s="1"/>
  <c r="F123" i="2"/>
  <c r="G132"/>
  <c r="G34" i="7" s="1"/>
  <c r="G138" i="2"/>
  <c r="G40" i="7" s="1"/>
  <c r="D138" i="2"/>
  <c r="E40" i="7" s="1"/>
  <c r="F139" i="2"/>
  <c r="I107"/>
  <c r="I119"/>
  <c r="I131"/>
  <c r="G102"/>
  <c r="G4" i="7" s="1"/>
  <c r="J103" i="2"/>
  <c r="I5" i="7" s="1"/>
  <c r="G111" i="2"/>
  <c r="G13" i="7" s="1"/>
  <c r="H122" i="2"/>
  <c r="N24" i="7" s="1"/>
  <c r="E120" i="2"/>
  <c r="L22" i="7" s="1"/>
  <c r="C121" i="2"/>
  <c r="C23" i="7" s="1"/>
  <c r="T61" s="1"/>
  <c r="W61" i="8" s="1"/>
  <c r="E121" i="2"/>
  <c r="L23" i="7" s="1"/>
  <c r="G122" i="2"/>
  <c r="G24" i="7" s="1"/>
  <c r="E122" i="2"/>
  <c r="L24" i="7" s="1"/>
  <c r="E123" i="2"/>
  <c r="L25" i="7" s="1"/>
  <c r="H132" i="2"/>
  <c r="N34" i="7" s="1"/>
  <c r="H138" i="2"/>
  <c r="N40" i="7" s="1"/>
  <c r="E139" i="2"/>
  <c r="L41" i="7" s="1"/>
  <c r="J140" i="2"/>
  <c r="I42" i="7" s="1"/>
  <c r="H102" i="2"/>
  <c r="N4" i="7" s="1"/>
  <c r="C103" i="2"/>
  <c r="C5" i="7" s="1"/>
  <c r="I59" s="1"/>
  <c r="I59" i="8" s="1"/>
  <c r="F103" i="2"/>
  <c r="H111"/>
  <c r="N13" i="7" s="1"/>
  <c r="H125" i="2"/>
  <c r="N27" i="7" s="1"/>
  <c r="J119" i="2"/>
  <c r="I21" i="7" s="1"/>
  <c r="D120" i="2"/>
  <c r="E22" i="7" s="1"/>
  <c r="G121" i="2"/>
  <c r="G23" i="7" s="1"/>
  <c r="D121" i="2"/>
  <c r="E23" i="7" s="1"/>
  <c r="D122" i="2"/>
  <c r="E24" i="7" s="1"/>
  <c r="D123" i="2"/>
  <c r="E25" i="7" s="1"/>
  <c r="D139" i="2"/>
  <c r="E41" i="7" s="1"/>
  <c r="F140" i="2"/>
  <c r="I106"/>
  <c r="I118"/>
  <c r="I130"/>
  <c r="G103"/>
  <c r="G5" i="7" s="1"/>
  <c r="E103" i="2"/>
  <c r="L5" i="7" s="1"/>
  <c r="J118" i="2"/>
  <c r="I20" i="7" s="1"/>
  <c r="C131" i="2"/>
  <c r="C33" i="7" s="1"/>
  <c r="X64" s="1"/>
  <c r="AB64" i="8" s="1"/>
  <c r="C137" i="2"/>
  <c r="C39" i="7" s="1"/>
  <c r="E140" i="2"/>
  <c r="L42" i="7" s="1"/>
  <c r="H103" i="2"/>
  <c r="N5" i="7" s="1"/>
  <c r="C104" i="2"/>
  <c r="C6" i="7" s="1"/>
  <c r="N59" s="1"/>
  <c r="N59" i="8" s="1"/>
  <c r="D103" i="2"/>
  <c r="E5" i="7" s="1"/>
  <c r="C110" i="2"/>
  <c r="C12" i="7" s="1"/>
  <c r="E60" s="1"/>
  <c r="E60" i="8" s="1"/>
  <c r="J117" i="2"/>
  <c r="I19" i="7" s="1"/>
  <c r="F118" i="2"/>
  <c r="F119"/>
  <c r="C120"/>
  <c r="C22" i="7" s="1"/>
  <c r="V61" s="1"/>
  <c r="Z61" i="8" s="1"/>
  <c r="G131" i="2"/>
  <c r="G33" i="7" s="1"/>
  <c r="G137" i="2"/>
  <c r="G39" i="7" s="1"/>
  <c r="D140" i="2"/>
  <c r="E42" i="7" s="1"/>
  <c r="I105" i="2"/>
  <c r="I117"/>
  <c r="I129"/>
  <c r="G104"/>
  <c r="G6" i="7" s="1"/>
  <c r="J102" i="2"/>
  <c r="I4" i="7" s="1"/>
  <c r="G110" i="2"/>
  <c r="G12" i="7" s="1"/>
  <c r="F117" i="2"/>
  <c r="E118"/>
  <c r="L20" i="7" s="1"/>
  <c r="E119" i="2"/>
  <c r="L21" i="7" s="1"/>
  <c r="G120" i="2"/>
  <c r="G22" i="7" s="1"/>
  <c r="H131" i="2"/>
  <c r="N33" i="7" s="1"/>
  <c r="H137" i="2"/>
  <c r="N39" i="7" s="1"/>
  <c r="H104" i="2"/>
  <c r="N6" i="7" s="1"/>
  <c r="F102" i="2"/>
  <c r="C109"/>
  <c r="C11" i="7" s="1"/>
  <c r="C60" s="1"/>
  <c r="C60" i="8" s="1"/>
  <c r="H110" i="2"/>
  <c r="N12" i="7" s="1"/>
  <c r="J113" i="2"/>
  <c r="I15" i="7" s="1"/>
  <c r="J114" i="2"/>
  <c r="I16" i="7" s="1"/>
  <c r="J116" i="2"/>
  <c r="I18" i="7" s="1"/>
  <c r="E117" i="2"/>
  <c r="L19" i="7" s="1"/>
  <c r="D118" i="2"/>
  <c r="E20" i="7" s="1"/>
  <c r="D119" i="2"/>
  <c r="E21" i="7" s="1"/>
  <c r="H120" i="2"/>
  <c r="N22" i="7" s="1"/>
  <c r="I104" i="2"/>
  <c r="I116"/>
  <c r="I128"/>
  <c r="I140"/>
  <c r="E102"/>
  <c r="L4" i="7" s="1"/>
  <c r="G109" i="2"/>
  <c r="G11" i="7" s="1"/>
  <c r="J112" i="2"/>
  <c r="I14" i="7" s="1"/>
  <c r="F113" i="2"/>
  <c r="F114"/>
  <c r="J115"/>
  <c r="I17" i="7" s="1"/>
  <c r="F116" i="2"/>
  <c r="D117"/>
  <c r="E19" i="7" s="1"/>
  <c r="C119" i="2"/>
  <c r="C21" i="7" s="1"/>
  <c r="X61" s="1"/>
  <c r="AB61" i="8" s="1"/>
  <c r="C130" i="2"/>
  <c r="C32" i="7" s="1"/>
  <c r="X63" s="1"/>
  <c r="AB63" i="8" s="1"/>
  <c r="C136" i="2"/>
  <c r="C38" i="7" s="1"/>
  <c r="E65" s="1"/>
  <c r="E65" i="8" s="1"/>
  <c r="J129" i="2"/>
  <c r="I31" i="7" s="1"/>
  <c r="D102" i="2"/>
  <c r="E4" i="7" s="1"/>
  <c r="C108" i="2"/>
  <c r="C10" i="7" s="1"/>
  <c r="X59" s="1"/>
  <c r="AB59" i="8" s="1"/>
  <c r="H109" i="2"/>
  <c r="N11" i="7" s="1"/>
  <c r="F112" i="2"/>
  <c r="E113"/>
  <c r="L15" i="7" s="1"/>
  <c r="E114" i="2"/>
  <c r="L16" i="7" s="1"/>
  <c r="F115" i="2"/>
  <c r="E116"/>
  <c r="L18" i="7" s="1"/>
  <c r="C118" i="2"/>
  <c r="C20" i="7" s="1"/>
  <c r="C62" s="1"/>
  <c r="C62" i="8" s="1"/>
  <c r="G119" i="2"/>
  <c r="G21" i="7" s="1"/>
  <c r="G130" i="2"/>
  <c r="G32" i="7" s="1"/>
  <c r="G136" i="2"/>
  <c r="G38" i="7" s="1"/>
  <c r="J130" i="2"/>
  <c r="I32" i="7" s="1"/>
  <c r="I103" i="2"/>
  <c r="I115"/>
  <c r="I127"/>
  <c r="I139"/>
  <c r="J101"/>
  <c r="I3" i="7" s="1"/>
  <c r="G108" i="2"/>
  <c r="G10" i="7" s="1"/>
  <c r="E112" i="2"/>
  <c r="L14" i="7" s="1"/>
  <c r="D113" i="2"/>
  <c r="E15" i="7" s="1"/>
  <c r="D114" i="2"/>
  <c r="E16" i="7" s="1"/>
  <c r="E115" i="2"/>
  <c r="L17" i="7" s="1"/>
  <c r="D116" i="2"/>
  <c r="E18" i="7" s="1"/>
  <c r="G118" i="2"/>
  <c r="G20" i="7" s="1"/>
  <c r="H130" i="2"/>
  <c r="N32" i="7" s="1"/>
  <c r="H136" i="2"/>
  <c r="N38" i="7" s="1"/>
  <c r="F129" i="2"/>
  <c r="J131"/>
  <c r="I33" i="7" s="1"/>
  <c r="F101" i="2"/>
  <c r="C107"/>
  <c r="C9" i="7" s="1"/>
  <c r="V59" s="1"/>
  <c r="Z59" i="8" s="1"/>
  <c r="H108" i="2"/>
  <c r="N10" i="7" s="1"/>
  <c r="J111" i="2"/>
  <c r="I13" i="7" s="1"/>
  <c r="D112" i="2"/>
  <c r="E14" i="7" s="1"/>
  <c r="D115" i="2"/>
  <c r="E17" i="7" s="1"/>
  <c r="H118" i="2"/>
  <c r="N20" i="7" s="1"/>
  <c r="E129" i="2"/>
  <c r="L31" i="7" s="1"/>
  <c r="F130" i="2"/>
  <c r="J132"/>
  <c r="I34" i="7" s="1"/>
  <c r="I102" i="2"/>
  <c r="I114"/>
  <c r="I126"/>
  <c r="I138"/>
  <c r="E101"/>
  <c r="L3" i="7" s="1"/>
  <c r="G107" i="2"/>
  <c r="G9" i="7" s="1"/>
  <c r="F111" i="2"/>
  <c r="C117"/>
  <c r="C19" i="7" s="1"/>
  <c r="X60" s="1"/>
  <c r="AB60" i="8" s="1"/>
  <c r="C129" i="2"/>
  <c r="C31" i="7" s="1"/>
  <c r="X62" s="1"/>
  <c r="AB62" i="8" s="1"/>
  <c r="C135" i="2"/>
  <c r="C37" i="7" s="1"/>
  <c r="E64" s="1"/>
  <c r="E64" i="8" s="1"/>
  <c r="D129" i="2"/>
  <c r="E31" i="7" s="1"/>
  <c r="E130" i="2"/>
  <c r="L32" i="7" s="1"/>
  <c r="F131" i="2"/>
  <c r="J133"/>
  <c r="I35" i="7" s="1"/>
  <c r="D101" i="2"/>
  <c r="E3" i="7" s="1"/>
  <c r="C106" i="2"/>
  <c r="C8" i="7" s="1"/>
  <c r="T59" s="1"/>
  <c r="W59" i="8" s="1"/>
  <c r="H107" i="2"/>
  <c r="N9" i="7" s="1"/>
  <c r="E111" i="2"/>
  <c r="L13" i="7" s="1"/>
  <c r="G117" i="2"/>
  <c r="G19" i="7" s="1"/>
  <c r="G129" i="2"/>
  <c r="G31" i="7" s="1"/>
  <c r="G135" i="2"/>
  <c r="G37" i="7" s="1"/>
  <c r="D130" i="2"/>
  <c r="E32" i="7" s="1"/>
  <c r="E131" i="2"/>
  <c r="L33" i="7" s="1"/>
  <c r="F132" i="2"/>
  <c r="C101"/>
  <c r="C3" i="7" s="1"/>
  <c r="C59" s="1"/>
  <c r="C59" i="8" s="1"/>
  <c r="I113" i="2"/>
  <c r="I125"/>
  <c r="I137"/>
  <c r="G106"/>
  <c r="G8" i="7" s="1"/>
  <c r="J110" i="2"/>
  <c r="I12" i="7" s="1"/>
  <c r="D111" i="2"/>
  <c r="E13" i="7" s="1"/>
  <c r="C116" i="2"/>
  <c r="C18" i="7" s="1"/>
  <c r="V60" s="1"/>
  <c r="Z60" i="8" s="1"/>
  <c r="H117" i="2"/>
  <c r="N19" i="7" s="1"/>
  <c r="H129" i="2"/>
  <c r="N31" i="7" s="1"/>
  <c r="H135" i="2"/>
  <c r="N37" i="7" s="1"/>
  <c r="D131" i="2"/>
  <c r="E33" i="7" s="1"/>
  <c r="E132" i="2"/>
  <c r="L34" i="7" s="1"/>
  <c r="F133" i="2"/>
  <c r="J134"/>
  <c r="I36" i="7" s="1"/>
  <c r="G101" i="2"/>
  <c r="G3" i="7" s="1"/>
  <c r="C105" i="2"/>
  <c r="C7" i="7" s="1"/>
  <c r="R59" s="1"/>
  <c r="S59" i="8" s="1"/>
  <c r="H106" i="2"/>
  <c r="N8" i="7" s="1"/>
  <c r="H119" i="2"/>
  <c r="N21" i="7" s="1"/>
  <c r="G115" i="2"/>
  <c r="G17" i="7" s="1"/>
  <c r="G116" i="2"/>
  <c r="G18" i="7" s="1"/>
  <c r="C127" i="2"/>
  <c r="C29" i="7" s="1"/>
  <c r="C64" s="1"/>
  <c r="C64" i="8" s="1"/>
  <c r="C128" i="2"/>
  <c r="C30" i="7" s="1"/>
  <c r="C65" s="1"/>
  <c r="C65" i="8" s="1"/>
  <c r="D132" i="2"/>
  <c r="E34" i="7" s="1"/>
  <c r="E133" i="2"/>
  <c r="L35" i="7" s="1"/>
  <c r="F134" i="2"/>
  <c r="H101"/>
  <c r="N3" i="7" s="1"/>
  <c r="I112" i="2"/>
  <c r="I124"/>
  <c r="I136"/>
  <c r="G105"/>
  <c r="G7" i="7" s="1"/>
  <c r="F110" i="2"/>
  <c r="H115"/>
  <c r="N17" i="7" s="1"/>
  <c r="C114" i="2"/>
  <c r="C16" i="7" s="1"/>
  <c r="R60" s="1"/>
  <c r="S60" i="8" s="1"/>
  <c r="C115" i="2"/>
  <c r="C17" i="7" s="1"/>
  <c r="T60" s="1"/>
  <c r="W60" i="8" s="1"/>
  <c r="H116" i="2"/>
  <c r="N18" i="7" s="1"/>
  <c r="G127" i="2"/>
  <c r="G29" i="7" s="1"/>
  <c r="G128" i="2"/>
  <c r="G30" i="7" s="1"/>
  <c r="C134" i="2"/>
  <c r="C36" i="7" s="1"/>
  <c r="E63" s="1"/>
  <c r="E63" i="8" s="1"/>
  <c r="C140" i="2"/>
  <c r="C42" i="7" s="1"/>
  <c r="D133" i="2"/>
  <c r="E35" i="7" s="1"/>
  <c r="E134" i="2"/>
  <c r="L36" i="7" s="1"/>
  <c r="J135" i="2"/>
  <c r="I37" i="7" s="1"/>
  <c r="I101" i="2"/>
  <c r="H105"/>
  <c r="N7" i="7" s="1"/>
  <c r="J109" i="2"/>
  <c r="I11" i="7" s="1"/>
  <c r="H121" i="2"/>
  <c r="N23" i="7" s="1"/>
  <c r="E110" i="2"/>
  <c r="L12" i="7" s="1"/>
  <c r="G114" i="2"/>
  <c r="G16" i="7" s="1"/>
  <c r="H127" i="2"/>
  <c r="N29" i="7" s="1"/>
  <c r="H128" i="2"/>
  <c r="N30" i="7" s="1"/>
  <c r="G134" i="2"/>
  <c r="G36" i="7" s="1"/>
  <c r="G140" i="2"/>
  <c r="G42" i="7" s="1"/>
  <c r="D134" i="2"/>
  <c r="E36" i="7" s="1"/>
  <c r="F135" i="2"/>
  <c r="N127" l="1"/>
  <c r="AL127"/>
  <c r="AK127"/>
  <c r="AJ127"/>
  <c r="AI127"/>
  <c r="AH127"/>
  <c r="AG127"/>
  <c r="AF127"/>
  <c r="AE127"/>
  <c r="AD127"/>
  <c r="AC127"/>
  <c r="BA127"/>
  <c r="AB127"/>
  <c r="AZ127"/>
  <c r="AA127"/>
  <c r="AY127"/>
  <c r="Z127"/>
  <c r="AX127"/>
  <c r="Y127"/>
  <c r="AW127"/>
  <c r="X127"/>
  <c r="AV127"/>
  <c r="W127"/>
  <c r="AU127"/>
  <c r="V127"/>
  <c r="AT127"/>
  <c r="U127"/>
  <c r="AS127"/>
  <c r="T127"/>
  <c r="AR127"/>
  <c r="S127"/>
  <c r="AQ127"/>
  <c r="R127"/>
  <c r="AP127"/>
  <c r="Q127"/>
  <c r="AO127"/>
  <c r="P127"/>
  <c r="AN127"/>
  <c r="O127"/>
  <c r="AM127"/>
  <c r="Z115"/>
  <c r="AW115"/>
  <c r="Y115"/>
  <c r="AV115"/>
  <c r="X115"/>
  <c r="AU115"/>
  <c r="W115"/>
  <c r="AT115"/>
  <c r="V115"/>
  <c r="AS115"/>
  <c r="U115"/>
  <c r="AR115"/>
  <c r="T115"/>
  <c r="AQ115"/>
  <c r="S115"/>
  <c r="AP115"/>
  <c r="R115"/>
  <c r="AO115"/>
  <c r="Q115"/>
  <c r="AN115"/>
  <c r="P115"/>
  <c r="AM115"/>
  <c r="O115"/>
  <c r="AL115"/>
  <c r="N115"/>
  <c r="AK115"/>
  <c r="AJ115"/>
  <c r="AI115"/>
  <c r="AH115"/>
  <c r="AG115"/>
  <c r="AF115"/>
  <c r="AE115"/>
  <c r="AD115"/>
  <c r="AC115"/>
  <c r="BA115"/>
  <c r="AB115"/>
  <c r="AZ115"/>
  <c r="AY115"/>
  <c r="AA115"/>
  <c r="AX115"/>
  <c r="X118"/>
  <c r="AS118"/>
  <c r="W118"/>
  <c r="AR118"/>
  <c r="V118"/>
  <c r="AQ118"/>
  <c r="U118"/>
  <c r="AP118"/>
  <c r="T118"/>
  <c r="AO118"/>
  <c r="S118"/>
  <c r="AN118"/>
  <c r="R118"/>
  <c r="AM118"/>
  <c r="Q118"/>
  <c r="AL118"/>
  <c r="P118"/>
  <c r="AK118"/>
  <c r="O118"/>
  <c r="AJ118"/>
  <c r="N118"/>
  <c r="AI118"/>
  <c r="AH118"/>
  <c r="AG118"/>
  <c r="AF118"/>
  <c r="AE118"/>
  <c r="BA118"/>
  <c r="AZ118"/>
  <c r="AD118"/>
  <c r="AY118"/>
  <c r="AC118"/>
  <c r="AX118"/>
  <c r="AB118"/>
  <c r="AW118"/>
  <c r="AA118"/>
  <c r="AV118"/>
  <c r="Z118"/>
  <c r="AU118"/>
  <c r="Y118"/>
  <c r="AT118"/>
  <c r="AG110"/>
  <c r="AF110"/>
  <c r="AE110"/>
  <c r="AD110"/>
  <c r="BA110"/>
  <c r="AC110"/>
  <c r="AZ110"/>
  <c r="AB110"/>
  <c r="AY110"/>
  <c r="AA110"/>
  <c r="AX110"/>
  <c r="Z110"/>
  <c r="AW110"/>
  <c r="Y110"/>
  <c r="AV110"/>
  <c r="X110"/>
  <c r="AU110"/>
  <c r="W110"/>
  <c r="AT110"/>
  <c r="AS110"/>
  <c r="AR110"/>
  <c r="AQ110"/>
  <c r="V110"/>
  <c r="AP110"/>
  <c r="U110"/>
  <c r="AO110"/>
  <c r="T110"/>
  <c r="AN110"/>
  <c r="S110"/>
  <c r="AM110"/>
  <c r="R110"/>
  <c r="AL110"/>
  <c r="Q110"/>
  <c r="AK110"/>
  <c r="P110"/>
  <c r="AJ110"/>
  <c r="O110"/>
  <c r="AI110"/>
  <c r="N110"/>
  <c r="AH110"/>
  <c r="AC111"/>
  <c r="AZ111"/>
  <c r="AB111"/>
  <c r="AY111"/>
  <c r="AA111"/>
  <c r="AX111"/>
  <c r="AW111"/>
  <c r="Z111"/>
  <c r="AV111"/>
  <c r="Y111"/>
  <c r="AU111"/>
  <c r="X111"/>
  <c r="AT111"/>
  <c r="AS111"/>
  <c r="AR111"/>
  <c r="AQ111"/>
  <c r="W111"/>
  <c r="AP111"/>
  <c r="V111"/>
  <c r="AO111"/>
  <c r="U111"/>
  <c r="AN111"/>
  <c r="T111"/>
  <c r="AM111"/>
  <c r="S111"/>
  <c r="AL111"/>
  <c r="R111"/>
  <c r="AK111"/>
  <c r="Q111"/>
  <c r="AJ111"/>
  <c r="P111"/>
  <c r="AI111"/>
  <c r="O111"/>
  <c r="AH111"/>
  <c r="N111"/>
  <c r="AG111"/>
  <c r="AF111"/>
  <c r="AE111"/>
  <c r="AD111"/>
  <c r="BA111"/>
  <c r="AE134"/>
  <c r="AD134"/>
  <c r="AC134"/>
  <c r="BA134"/>
  <c r="AB134"/>
  <c r="AZ134"/>
  <c r="AA134"/>
  <c r="AY134"/>
  <c r="Z134"/>
  <c r="AX134"/>
  <c r="Y134"/>
  <c r="AW134"/>
  <c r="X134"/>
  <c r="AV134"/>
  <c r="W134"/>
  <c r="AU134"/>
  <c r="V134"/>
  <c r="AT134"/>
  <c r="U134"/>
  <c r="AS134"/>
  <c r="T134"/>
  <c r="AR134"/>
  <c r="S134"/>
  <c r="AQ134"/>
  <c r="R134"/>
  <c r="AP134"/>
  <c r="Q134"/>
  <c r="AO134"/>
  <c r="P134"/>
  <c r="AN134"/>
  <c r="O134"/>
  <c r="AM134"/>
  <c r="N134"/>
  <c r="AL134"/>
  <c r="AK134"/>
  <c r="AJ134"/>
  <c r="AI134"/>
  <c r="AH134"/>
  <c r="AG134"/>
  <c r="AF134"/>
  <c r="AG135"/>
  <c r="AF135"/>
  <c r="AE135"/>
  <c r="AD135"/>
  <c r="AC135"/>
  <c r="BA135"/>
  <c r="AB135"/>
  <c r="AZ135"/>
  <c r="AA135"/>
  <c r="AY135"/>
  <c r="Z135"/>
  <c r="AX135"/>
  <c r="Y135"/>
  <c r="AW135"/>
  <c r="X135"/>
  <c r="AV135"/>
  <c r="W135"/>
  <c r="AU135"/>
  <c r="V135"/>
  <c r="AT135"/>
  <c r="U135"/>
  <c r="AS135"/>
  <c r="T135"/>
  <c r="AR135"/>
  <c r="S135"/>
  <c r="AQ135"/>
  <c r="R135"/>
  <c r="AP135"/>
  <c r="Q135"/>
  <c r="AO135"/>
  <c r="P135"/>
  <c r="AN135"/>
  <c r="O135"/>
  <c r="AM135"/>
  <c r="N135"/>
  <c r="AL135"/>
  <c r="AK135"/>
  <c r="AJ135"/>
  <c r="AI135"/>
  <c r="AH135"/>
  <c r="U102"/>
  <c r="AS102"/>
  <c r="T102"/>
  <c r="AR102"/>
  <c r="S102"/>
  <c r="AQ102"/>
  <c r="R102"/>
  <c r="AP102"/>
  <c r="Q102"/>
  <c r="AO102"/>
  <c r="P102"/>
  <c r="AN102"/>
  <c r="O102"/>
  <c r="AM102"/>
  <c r="AL102"/>
  <c r="AK102"/>
  <c r="AJ102"/>
  <c r="N102"/>
  <c r="AI102"/>
  <c r="AH102"/>
  <c r="AG102"/>
  <c r="AF102"/>
  <c r="AE102"/>
  <c r="AD102"/>
  <c r="AC102"/>
  <c r="BA102"/>
  <c r="AB102"/>
  <c r="AZ102"/>
  <c r="AA102"/>
  <c r="AY102"/>
  <c r="Z102"/>
  <c r="AX102"/>
  <c r="Y102"/>
  <c r="AW102"/>
  <c r="X102"/>
  <c r="AV102"/>
  <c r="W102"/>
  <c r="AU102"/>
  <c r="V102"/>
  <c r="AT102"/>
  <c r="S122"/>
  <c r="AO122"/>
  <c r="R122"/>
  <c r="AN122"/>
  <c r="Q122"/>
  <c r="AM122"/>
  <c r="P122"/>
  <c r="AL122"/>
  <c r="O122"/>
  <c r="AK122"/>
  <c r="N122"/>
  <c r="AJ122"/>
  <c r="AI122"/>
  <c r="AH122"/>
  <c r="AG122"/>
  <c r="AF122"/>
  <c r="AE122"/>
  <c r="BA122"/>
  <c r="AD122"/>
  <c r="AZ122"/>
  <c r="AC122"/>
  <c r="AY122"/>
  <c r="AB122"/>
  <c r="AX122"/>
  <c r="AA122"/>
  <c r="AW122"/>
  <c r="Z122"/>
  <c r="AV122"/>
  <c r="Y122"/>
  <c r="AU122"/>
  <c r="X122"/>
  <c r="AT122"/>
  <c r="W122"/>
  <c r="AS122"/>
  <c r="V122"/>
  <c r="AR122"/>
  <c r="U122"/>
  <c r="AQ122"/>
  <c r="T122"/>
  <c r="AP122"/>
  <c r="O138"/>
  <c r="AM138"/>
  <c r="N138"/>
  <c r="AL138"/>
  <c r="AK138"/>
  <c r="AJ138"/>
  <c r="AI138"/>
  <c r="AH138"/>
  <c r="AG138"/>
  <c r="AF138"/>
  <c r="AE138"/>
  <c r="AD138"/>
  <c r="AC138"/>
  <c r="BA138"/>
  <c r="AB138"/>
  <c r="AZ138"/>
  <c r="AA138"/>
  <c r="AY138"/>
  <c r="Z138"/>
  <c r="AX138"/>
  <c r="Y138"/>
  <c r="AW138"/>
  <c r="X138"/>
  <c r="AV138"/>
  <c r="W138"/>
  <c r="AU138"/>
  <c r="V138"/>
  <c r="AT138"/>
  <c r="U138"/>
  <c r="AS138"/>
  <c r="T138"/>
  <c r="AR138"/>
  <c r="S138"/>
  <c r="AQ138"/>
  <c r="R138"/>
  <c r="AP138"/>
  <c r="Q138"/>
  <c r="AO138"/>
  <c r="P138"/>
  <c r="AN138"/>
  <c r="AH109"/>
  <c r="AG109"/>
  <c r="AF109"/>
  <c r="AE109"/>
  <c r="AD109"/>
  <c r="AC109"/>
  <c r="BA109"/>
  <c r="AB109"/>
  <c r="AZ109"/>
  <c r="AA109"/>
  <c r="AY109"/>
  <c r="Z109"/>
  <c r="AX109"/>
  <c r="Y109"/>
  <c r="AW109"/>
  <c r="X109"/>
  <c r="AV109"/>
  <c r="W109"/>
  <c r="AU109"/>
  <c r="V109"/>
  <c r="AT109"/>
  <c r="AS109"/>
  <c r="AR109"/>
  <c r="AQ109"/>
  <c r="U109"/>
  <c r="AP109"/>
  <c r="T109"/>
  <c r="AO109"/>
  <c r="S109"/>
  <c r="AN109"/>
  <c r="R109"/>
  <c r="AM109"/>
  <c r="Q109"/>
  <c r="AL109"/>
  <c r="P109"/>
  <c r="AK109"/>
  <c r="O109"/>
  <c r="AJ109"/>
  <c r="N109"/>
  <c r="AI109"/>
  <c r="AD133"/>
  <c r="AC133"/>
  <c r="BA133"/>
  <c r="AB133"/>
  <c r="AZ133"/>
  <c r="AA133"/>
  <c r="AY133"/>
  <c r="Z133"/>
  <c r="AX133"/>
  <c r="Y133"/>
  <c r="AW133"/>
  <c r="X133"/>
  <c r="AV133"/>
  <c r="W133"/>
  <c r="AU133"/>
  <c r="V133"/>
  <c r="AT133"/>
  <c r="U133"/>
  <c r="AS133"/>
  <c r="T133"/>
  <c r="AR133"/>
  <c r="S133"/>
  <c r="AQ133"/>
  <c r="R133"/>
  <c r="AP133"/>
  <c r="Q133"/>
  <c r="AO133"/>
  <c r="P133"/>
  <c r="AN133"/>
  <c r="O133"/>
  <c r="AM133"/>
  <c r="N133"/>
  <c r="AL133"/>
  <c r="AK133"/>
  <c r="AJ133"/>
  <c r="AI133"/>
  <c r="AH133"/>
  <c r="AG133"/>
  <c r="AF133"/>
  <c r="AE133"/>
  <c r="P126"/>
  <c r="O126"/>
  <c r="N126"/>
  <c r="AL126"/>
  <c r="AK126"/>
  <c r="AJ126"/>
  <c r="AI126"/>
  <c r="AH126"/>
  <c r="AG126"/>
  <c r="BA126"/>
  <c r="AF126"/>
  <c r="AZ126"/>
  <c r="AE126"/>
  <c r="AY126"/>
  <c r="AD126"/>
  <c r="AX126"/>
  <c r="AC126"/>
  <c r="AW126"/>
  <c r="AB126"/>
  <c r="AV126"/>
  <c r="AA126"/>
  <c r="AU126"/>
  <c r="Z126"/>
  <c r="AT126"/>
  <c r="Y126"/>
  <c r="AS126"/>
  <c r="X126"/>
  <c r="AR126"/>
  <c r="W126"/>
  <c r="AQ126"/>
  <c r="V126"/>
  <c r="AP126"/>
  <c r="U126"/>
  <c r="AO126"/>
  <c r="T126"/>
  <c r="AN126"/>
  <c r="S126"/>
  <c r="R126"/>
  <c r="Q126"/>
  <c r="AM126"/>
  <c r="S124"/>
  <c r="AM124"/>
  <c r="R124"/>
  <c r="Q124"/>
  <c r="AL124"/>
  <c r="P124"/>
  <c r="AK124"/>
  <c r="O124"/>
  <c r="N124"/>
  <c r="AJ124"/>
  <c r="AI124"/>
  <c r="AH124"/>
  <c r="BA124"/>
  <c r="AG124"/>
  <c r="AZ124"/>
  <c r="AF124"/>
  <c r="AY124"/>
  <c r="AE124"/>
  <c r="AX124"/>
  <c r="AD124"/>
  <c r="AW124"/>
  <c r="AC124"/>
  <c r="AV124"/>
  <c r="AB124"/>
  <c r="AU124"/>
  <c r="AA124"/>
  <c r="AT124"/>
  <c r="Z124"/>
  <c r="AS124"/>
  <c r="Y124"/>
  <c r="AR124"/>
  <c r="X124"/>
  <c r="AQ124"/>
  <c r="W124"/>
  <c r="AP124"/>
  <c r="V124"/>
  <c r="AO124"/>
  <c r="U124"/>
  <c r="AN124"/>
  <c r="T124"/>
  <c r="V120"/>
  <c r="AO120"/>
  <c r="U120"/>
  <c r="AN120"/>
  <c r="T120"/>
  <c r="AM120"/>
  <c r="S120"/>
  <c r="AL120"/>
  <c r="R120"/>
  <c r="AK120"/>
  <c r="Q120"/>
  <c r="AJ120"/>
  <c r="P120"/>
  <c r="O120"/>
  <c r="AI120"/>
  <c r="N120"/>
  <c r="AH120"/>
  <c r="AG120"/>
  <c r="BA120"/>
  <c r="AZ120"/>
  <c r="AF120"/>
  <c r="AY120"/>
  <c r="AE120"/>
  <c r="AX120"/>
  <c r="AD120"/>
  <c r="AW120"/>
  <c r="AC120"/>
  <c r="AV120"/>
  <c r="AB120"/>
  <c r="AU120"/>
  <c r="AA120"/>
  <c r="AT120"/>
  <c r="Z120"/>
  <c r="AS120"/>
  <c r="Y120"/>
  <c r="AR120"/>
  <c r="X120"/>
  <c r="AQ120"/>
  <c r="W120"/>
  <c r="AP120"/>
  <c r="Q139"/>
  <c r="AO139"/>
  <c r="P139"/>
  <c r="AN139"/>
  <c r="O139"/>
  <c r="AM139"/>
  <c r="N139"/>
  <c r="AL139"/>
  <c r="AK139"/>
  <c r="AJ139"/>
  <c r="AI139"/>
  <c r="AH139"/>
  <c r="AG139"/>
  <c r="AF139"/>
  <c r="AE139"/>
  <c r="AD139"/>
  <c r="AC139"/>
  <c r="BA139"/>
  <c r="AB139"/>
  <c r="AZ139"/>
  <c r="AA139"/>
  <c r="AY139"/>
  <c r="Z139"/>
  <c r="AX139"/>
  <c r="Y139"/>
  <c r="AW139"/>
  <c r="X139"/>
  <c r="AV139"/>
  <c r="W139"/>
  <c r="AU139"/>
  <c r="V139"/>
  <c r="AT139"/>
  <c r="U139"/>
  <c r="AS139"/>
  <c r="T139"/>
  <c r="AR139"/>
  <c r="S139"/>
  <c r="AQ139"/>
  <c r="R139"/>
  <c r="AP139"/>
  <c r="S121"/>
  <c r="AO121"/>
  <c r="R121"/>
  <c r="AN121"/>
  <c r="Q121"/>
  <c r="AM121"/>
  <c r="P121"/>
  <c r="AL121"/>
  <c r="O121"/>
  <c r="AK121"/>
  <c r="N121"/>
  <c r="AJ121"/>
  <c r="AI121"/>
  <c r="AH121"/>
  <c r="AG121"/>
  <c r="AF121"/>
  <c r="AE121"/>
  <c r="BA121"/>
  <c r="AD121"/>
  <c r="AZ121"/>
  <c r="AC121"/>
  <c r="AY121"/>
  <c r="AB121"/>
  <c r="AX121"/>
  <c r="AA121"/>
  <c r="AW121"/>
  <c r="Z121"/>
  <c r="AV121"/>
  <c r="Y121"/>
  <c r="AU121"/>
  <c r="X121"/>
  <c r="AT121"/>
  <c r="W121"/>
  <c r="AS121"/>
  <c r="V121"/>
  <c r="AR121"/>
  <c r="U121"/>
  <c r="AQ121"/>
  <c r="T121"/>
  <c r="AP121"/>
  <c r="AC132"/>
  <c r="BA132"/>
  <c r="AB132"/>
  <c r="AZ132"/>
  <c r="AA132"/>
  <c r="AY132"/>
  <c r="Z132"/>
  <c r="AX132"/>
  <c r="Y132"/>
  <c r="AW132"/>
  <c r="X132"/>
  <c r="AV132"/>
  <c r="W132"/>
  <c r="AU132"/>
  <c r="V132"/>
  <c r="AT132"/>
  <c r="U132"/>
  <c r="AS132"/>
  <c r="T132"/>
  <c r="AR132"/>
  <c r="S132"/>
  <c r="AQ132"/>
  <c r="R132"/>
  <c r="AP132"/>
  <c r="Q132"/>
  <c r="AO132"/>
  <c r="P132"/>
  <c r="AN132"/>
  <c r="O132"/>
  <c r="AM132"/>
  <c r="N132"/>
  <c r="AL132"/>
  <c r="AK132"/>
  <c r="AJ132"/>
  <c r="AI132"/>
  <c r="AH132"/>
  <c r="AG132"/>
  <c r="AF132"/>
  <c r="AE132"/>
  <c r="AD132"/>
  <c r="Z114"/>
  <c r="AV114"/>
  <c r="Y114"/>
  <c r="AU114"/>
  <c r="X114"/>
  <c r="AT114"/>
  <c r="W114"/>
  <c r="AS114"/>
  <c r="V114"/>
  <c r="AR114"/>
  <c r="U114"/>
  <c r="AQ114"/>
  <c r="T114"/>
  <c r="AP114"/>
  <c r="S114"/>
  <c r="AO114"/>
  <c r="R114"/>
  <c r="AN114"/>
  <c r="Q114"/>
  <c r="AM114"/>
  <c r="P114"/>
  <c r="AL114"/>
  <c r="O114"/>
  <c r="AK114"/>
  <c r="N114"/>
  <c r="AJ114"/>
  <c r="AI114"/>
  <c r="AH114"/>
  <c r="AG114"/>
  <c r="AF114"/>
  <c r="AE114"/>
  <c r="AD114"/>
  <c r="AC114"/>
  <c r="BA114"/>
  <c r="AB114"/>
  <c r="AZ114"/>
  <c r="AA114"/>
  <c r="AY114"/>
  <c r="AX114"/>
  <c r="AW114"/>
  <c r="AI136"/>
  <c r="AH136"/>
  <c r="AG136"/>
  <c r="AF136"/>
  <c r="AE136"/>
  <c r="AD136"/>
  <c r="AC136"/>
  <c r="BA136"/>
  <c r="AB136"/>
  <c r="AZ136"/>
  <c r="AA136"/>
  <c r="AY136"/>
  <c r="Z136"/>
  <c r="AX136"/>
  <c r="Y136"/>
  <c r="AW136"/>
  <c r="X136"/>
  <c r="AV136"/>
  <c r="W136"/>
  <c r="AU136"/>
  <c r="V136"/>
  <c r="AT136"/>
  <c r="U136"/>
  <c r="AS136"/>
  <c r="T136"/>
  <c r="AR136"/>
  <c r="S136"/>
  <c r="AQ136"/>
  <c r="R136"/>
  <c r="AP136"/>
  <c r="Q136"/>
  <c r="AO136"/>
  <c r="P136"/>
  <c r="AN136"/>
  <c r="O136"/>
  <c r="AM136"/>
  <c r="N136"/>
  <c r="AL136"/>
  <c r="AK136"/>
  <c r="AJ136"/>
  <c r="AV113"/>
  <c r="AU113"/>
  <c r="Y113"/>
  <c r="AT113"/>
  <c r="X113"/>
  <c r="AS113"/>
  <c r="W113"/>
  <c r="AR113"/>
  <c r="V113"/>
  <c r="AQ113"/>
  <c r="U113"/>
  <c r="AP113"/>
  <c r="T113"/>
  <c r="AO113"/>
  <c r="S113"/>
  <c r="AN113"/>
  <c r="R113"/>
  <c r="AM113"/>
  <c r="Q113"/>
  <c r="AL113"/>
  <c r="P113"/>
  <c r="AK113"/>
  <c r="O113"/>
  <c r="AJ113"/>
  <c r="N113"/>
  <c r="AI113"/>
  <c r="AH113"/>
  <c r="AG113"/>
  <c r="AF113"/>
  <c r="AE113"/>
  <c r="AD113"/>
  <c r="AC113"/>
  <c r="BA113"/>
  <c r="AB113"/>
  <c r="AZ113"/>
  <c r="AY113"/>
  <c r="AA113"/>
  <c r="AX113"/>
  <c r="Z113"/>
  <c r="AW113"/>
  <c r="S123"/>
  <c r="AO123"/>
  <c r="R123"/>
  <c r="AN123"/>
  <c r="Q123"/>
  <c r="AM123"/>
  <c r="P123"/>
  <c r="AL123"/>
  <c r="O123"/>
  <c r="AK123"/>
  <c r="N123"/>
  <c r="AJ123"/>
  <c r="AI123"/>
  <c r="AH123"/>
  <c r="AG123"/>
  <c r="AF123"/>
  <c r="AE123"/>
  <c r="BA123"/>
  <c r="AD123"/>
  <c r="AZ123"/>
  <c r="AC123"/>
  <c r="AY123"/>
  <c r="AB123"/>
  <c r="AX123"/>
  <c r="AA123"/>
  <c r="AW123"/>
  <c r="Z123"/>
  <c r="AV123"/>
  <c r="Y123"/>
  <c r="AU123"/>
  <c r="X123"/>
  <c r="AT123"/>
  <c r="W123"/>
  <c r="AS123"/>
  <c r="V123"/>
  <c r="AR123"/>
  <c r="U123"/>
  <c r="AQ123"/>
  <c r="T123"/>
  <c r="AP123"/>
  <c r="P125"/>
  <c r="AL125"/>
  <c r="O125"/>
  <c r="N125"/>
  <c r="AK125"/>
  <c r="AJ125"/>
  <c r="AI125"/>
  <c r="AH125"/>
  <c r="AG125"/>
  <c r="AF125"/>
  <c r="AE125"/>
  <c r="BA125"/>
  <c r="AD125"/>
  <c r="AZ125"/>
  <c r="AC125"/>
  <c r="AY125"/>
  <c r="AB125"/>
  <c r="AX125"/>
  <c r="AA125"/>
  <c r="AW125"/>
  <c r="Z125"/>
  <c r="AV125"/>
  <c r="Y125"/>
  <c r="AU125"/>
  <c r="X125"/>
  <c r="AT125"/>
  <c r="W125"/>
  <c r="AS125"/>
  <c r="V125"/>
  <c r="AR125"/>
  <c r="U125"/>
  <c r="AQ125"/>
  <c r="T125"/>
  <c r="AP125"/>
  <c r="S125"/>
  <c r="AO125"/>
  <c r="R125"/>
  <c r="AN125"/>
  <c r="Q125"/>
  <c r="AM125"/>
  <c r="AK137"/>
  <c r="AJ137"/>
  <c r="AI137"/>
  <c r="AH137"/>
  <c r="AG137"/>
  <c r="AF137"/>
  <c r="AE137"/>
  <c r="AD137"/>
  <c r="AC137"/>
  <c r="BA137"/>
  <c r="AB137"/>
  <c r="AZ137"/>
  <c r="AA137"/>
  <c r="AY137"/>
  <c r="Z137"/>
  <c r="AX137"/>
  <c r="Y137"/>
  <c r="AW137"/>
  <c r="X137"/>
  <c r="AV137"/>
  <c r="W137"/>
  <c r="AU137"/>
  <c r="V137"/>
  <c r="AT137"/>
  <c r="U137"/>
  <c r="AS137"/>
  <c r="T137"/>
  <c r="AR137"/>
  <c r="S137"/>
  <c r="AQ137"/>
  <c r="R137"/>
  <c r="AP137"/>
  <c r="Q137"/>
  <c r="AO137"/>
  <c r="P137"/>
  <c r="AN137"/>
  <c r="O137"/>
  <c r="AM137"/>
  <c r="N137"/>
  <c r="AL137"/>
  <c r="O107"/>
  <c r="AJ107"/>
  <c r="N107"/>
  <c r="AI107"/>
  <c r="AH107"/>
  <c r="AG107"/>
  <c r="AF107"/>
  <c r="AE107"/>
  <c r="AD107"/>
  <c r="AC107"/>
  <c r="BA107"/>
  <c r="AB107"/>
  <c r="AZ107"/>
  <c r="AA107"/>
  <c r="AY107"/>
  <c r="Z107"/>
  <c r="AX107"/>
  <c r="Y107"/>
  <c r="AW107"/>
  <c r="X107"/>
  <c r="AV107"/>
  <c r="W107"/>
  <c r="AU107"/>
  <c r="V107"/>
  <c r="AT107"/>
  <c r="U107"/>
  <c r="AS107"/>
  <c r="T107"/>
  <c r="AR107"/>
  <c r="AQ107"/>
  <c r="AP107"/>
  <c r="AO107"/>
  <c r="S107"/>
  <c r="AN107"/>
  <c r="R107"/>
  <c r="AM107"/>
  <c r="Q107"/>
  <c r="AL107"/>
  <c r="P107"/>
  <c r="AK107"/>
  <c r="AA104"/>
  <c r="AY104"/>
  <c r="Z104"/>
  <c r="AX104"/>
  <c r="Y104"/>
  <c r="AW104"/>
  <c r="X104"/>
  <c r="AV104"/>
  <c r="W104"/>
  <c r="AU104"/>
  <c r="V104"/>
  <c r="AT104"/>
  <c r="U104"/>
  <c r="AS104"/>
  <c r="T104"/>
  <c r="AR104"/>
  <c r="S104"/>
  <c r="AQ104"/>
  <c r="R104"/>
  <c r="AP104"/>
  <c r="Q104"/>
  <c r="AO104"/>
  <c r="AN104"/>
  <c r="AM104"/>
  <c r="AL104"/>
  <c r="P104"/>
  <c r="AK104"/>
  <c r="O104"/>
  <c r="AJ104"/>
  <c r="N104"/>
  <c r="AI104"/>
  <c r="AH104"/>
  <c r="AG104"/>
  <c r="AF104"/>
  <c r="AE104"/>
  <c r="AD104"/>
  <c r="AC104"/>
  <c r="BA104"/>
  <c r="AB104"/>
  <c r="AZ104"/>
  <c r="W119"/>
  <c r="AS119"/>
  <c r="V119"/>
  <c r="AR119"/>
  <c r="U119"/>
  <c r="AQ119"/>
  <c r="T119"/>
  <c r="AP119"/>
  <c r="S119"/>
  <c r="AO119"/>
  <c r="R119"/>
  <c r="AN119"/>
  <c r="Q119"/>
  <c r="AM119"/>
  <c r="P119"/>
  <c r="AL119"/>
  <c r="O119"/>
  <c r="AK119"/>
  <c r="N119"/>
  <c r="AJ119"/>
  <c r="AI119"/>
  <c r="AH119"/>
  <c r="AG119"/>
  <c r="AF119"/>
  <c r="AE119"/>
  <c r="BA119"/>
  <c r="AD119"/>
  <c r="AZ119"/>
  <c r="AC119"/>
  <c r="AY119"/>
  <c r="AB119"/>
  <c r="AX119"/>
  <c r="AA119"/>
  <c r="AW119"/>
  <c r="Z119"/>
  <c r="AV119"/>
  <c r="Y119"/>
  <c r="AU119"/>
  <c r="X119"/>
  <c r="AT119"/>
  <c r="AA116"/>
  <c r="AV116"/>
  <c r="Z116"/>
  <c r="AU116"/>
  <c r="Y116"/>
  <c r="AT116"/>
  <c r="X116"/>
  <c r="AS116"/>
  <c r="W116"/>
  <c r="AR116"/>
  <c r="V116"/>
  <c r="AQ116"/>
  <c r="U116"/>
  <c r="AP116"/>
  <c r="T116"/>
  <c r="AO116"/>
  <c r="S116"/>
  <c r="AN116"/>
  <c r="R116"/>
  <c r="AM116"/>
  <c r="Q116"/>
  <c r="AL116"/>
  <c r="P116"/>
  <c r="AK116"/>
  <c r="O116"/>
  <c r="AJ116"/>
  <c r="N116"/>
  <c r="AI116"/>
  <c r="AH116"/>
  <c r="AG116"/>
  <c r="AF116"/>
  <c r="AE116"/>
  <c r="AD116"/>
  <c r="AC116"/>
  <c r="BA116"/>
  <c r="AZ116"/>
  <c r="AY116"/>
  <c r="AX116"/>
  <c r="AB116"/>
  <c r="AW116"/>
  <c r="Q105"/>
  <c r="AL105"/>
  <c r="P105"/>
  <c r="AK105"/>
  <c r="O105"/>
  <c r="AJ105"/>
  <c r="N105"/>
  <c r="AI105"/>
  <c r="AH105"/>
  <c r="AG105"/>
  <c r="AF105"/>
  <c r="AE105"/>
  <c r="AD105"/>
  <c r="AC105"/>
  <c r="BA105"/>
  <c r="AB105"/>
  <c r="AZ105"/>
  <c r="AA105"/>
  <c r="AY105"/>
  <c r="Z105"/>
  <c r="AX105"/>
  <c r="Y105"/>
  <c r="AW105"/>
  <c r="X105"/>
  <c r="AV105"/>
  <c r="W105"/>
  <c r="AU105"/>
  <c r="V105"/>
  <c r="AT105"/>
  <c r="U105"/>
  <c r="AS105"/>
  <c r="T105"/>
  <c r="AR105"/>
  <c r="S105"/>
  <c r="AQ105"/>
  <c r="R105"/>
  <c r="AP105"/>
  <c r="AO105"/>
  <c r="AN105"/>
  <c r="AM105"/>
  <c r="AB131"/>
  <c r="AZ131"/>
  <c r="AA131"/>
  <c r="AY131"/>
  <c r="Z131"/>
  <c r="AX131"/>
  <c r="Y131"/>
  <c r="AW131"/>
  <c r="X131"/>
  <c r="AV131"/>
  <c r="W131"/>
  <c r="AU131"/>
  <c r="V131"/>
  <c r="AT131"/>
  <c r="U131"/>
  <c r="AS131"/>
  <c r="T131"/>
  <c r="AR131"/>
  <c r="S131"/>
  <c r="AQ131"/>
  <c r="R131"/>
  <c r="AP131"/>
  <c r="Q131"/>
  <c r="AO131"/>
  <c r="P131"/>
  <c r="AN131"/>
  <c r="O131"/>
  <c r="AM131"/>
  <c r="N131"/>
  <c r="AL131"/>
  <c r="AK131"/>
  <c r="AJ131"/>
  <c r="AI131"/>
  <c r="AH131"/>
  <c r="AG131"/>
  <c r="AF131"/>
  <c r="AE131"/>
  <c r="AD131"/>
  <c r="AC131"/>
  <c r="BA131"/>
  <c r="N108"/>
  <c r="AI108"/>
  <c r="AH108"/>
  <c r="AG108"/>
  <c r="AF108"/>
  <c r="AE108"/>
  <c r="AD108"/>
  <c r="AC108"/>
  <c r="BA108"/>
  <c r="AB108"/>
  <c r="AZ108"/>
  <c r="AA108"/>
  <c r="AY108"/>
  <c r="Z108"/>
  <c r="AX108"/>
  <c r="Y108"/>
  <c r="AW108"/>
  <c r="X108"/>
  <c r="AV108"/>
  <c r="W108"/>
  <c r="AU108"/>
  <c r="V108"/>
  <c r="AT108"/>
  <c r="U108"/>
  <c r="AS108"/>
  <c r="AR108"/>
  <c r="AQ108"/>
  <c r="AP108"/>
  <c r="T108"/>
  <c r="AO108"/>
  <c r="S108"/>
  <c r="AN108"/>
  <c r="R108"/>
  <c r="AM108"/>
  <c r="Q108"/>
  <c r="AL108"/>
  <c r="P108"/>
  <c r="AK108"/>
  <c r="O108"/>
  <c r="AJ108"/>
  <c r="W101"/>
  <c r="AI101"/>
  <c r="AU101"/>
  <c r="V101"/>
  <c r="AH101"/>
  <c r="AT101"/>
  <c r="U101"/>
  <c r="AG101"/>
  <c r="AS101"/>
  <c r="T101"/>
  <c r="AF101"/>
  <c r="AR101"/>
  <c r="S101"/>
  <c r="AE101"/>
  <c r="AQ101"/>
  <c r="R101"/>
  <c r="AD101"/>
  <c r="AP101"/>
  <c r="Q101"/>
  <c r="AC101"/>
  <c r="AO101"/>
  <c r="BA101"/>
  <c r="P101"/>
  <c r="AB101"/>
  <c r="AN101"/>
  <c r="AZ101"/>
  <c r="O101"/>
  <c r="AA101"/>
  <c r="AM101"/>
  <c r="AY101"/>
  <c r="N101"/>
  <c r="Z101"/>
  <c r="AL101"/>
  <c r="AX101"/>
  <c r="Y101"/>
  <c r="AK101"/>
  <c r="AW101"/>
  <c r="X101"/>
  <c r="AJ101"/>
  <c r="AV101"/>
  <c r="P128"/>
  <c r="AN128"/>
  <c r="O128"/>
  <c r="AM128"/>
  <c r="N128"/>
  <c r="AL128"/>
  <c r="AK128"/>
  <c r="AJ128"/>
  <c r="AI128"/>
  <c r="AH128"/>
  <c r="AG128"/>
  <c r="AF128"/>
  <c r="BA128"/>
  <c r="AE128"/>
  <c r="AZ128"/>
  <c r="AD128"/>
  <c r="AY128"/>
  <c r="AC128"/>
  <c r="AX128"/>
  <c r="AB128"/>
  <c r="AW128"/>
  <c r="AA128"/>
  <c r="AV128"/>
  <c r="Z128"/>
  <c r="AU128"/>
  <c r="Y128"/>
  <c r="AT128"/>
  <c r="X128"/>
  <c r="AS128"/>
  <c r="W128"/>
  <c r="AR128"/>
  <c r="V128"/>
  <c r="AQ128"/>
  <c r="U128"/>
  <c r="AP128"/>
  <c r="T128"/>
  <c r="AO128"/>
  <c r="S128"/>
  <c r="R128"/>
  <c r="Q128"/>
  <c r="Z117"/>
  <c r="AT117"/>
  <c r="Y117"/>
  <c r="AS117"/>
  <c r="X117"/>
  <c r="AR117"/>
  <c r="W117"/>
  <c r="AQ117"/>
  <c r="V117"/>
  <c r="AP117"/>
  <c r="U117"/>
  <c r="AO117"/>
  <c r="T117"/>
  <c r="AN117"/>
  <c r="S117"/>
  <c r="AM117"/>
  <c r="R117"/>
  <c r="AL117"/>
  <c r="Q117"/>
  <c r="P117"/>
  <c r="AK117"/>
  <c r="O117"/>
  <c r="AJ117"/>
  <c r="N117"/>
  <c r="AI117"/>
  <c r="AH117"/>
  <c r="AG117"/>
  <c r="AF117"/>
  <c r="AE117"/>
  <c r="AD117"/>
  <c r="BA117"/>
  <c r="AZ117"/>
  <c r="AY117"/>
  <c r="AX117"/>
  <c r="AC117"/>
  <c r="AW117"/>
  <c r="AB117"/>
  <c r="AV117"/>
  <c r="AA117"/>
  <c r="AU117"/>
  <c r="AA130"/>
  <c r="AY130"/>
  <c r="Z130"/>
  <c r="AX130"/>
  <c r="Y130"/>
  <c r="AW130"/>
  <c r="X130"/>
  <c r="AV130"/>
  <c r="W130"/>
  <c r="AU130"/>
  <c r="V130"/>
  <c r="AT130"/>
  <c r="U130"/>
  <c r="AS130"/>
  <c r="T130"/>
  <c r="AR130"/>
  <c r="S130"/>
  <c r="AQ130"/>
  <c r="R130"/>
  <c r="AP130"/>
  <c r="Q130"/>
  <c r="AO130"/>
  <c r="P130"/>
  <c r="AN130"/>
  <c r="O130"/>
  <c r="AM130"/>
  <c r="N130"/>
  <c r="AL130"/>
  <c r="AK130"/>
  <c r="AJ130"/>
  <c r="AI130"/>
  <c r="AH130"/>
  <c r="AG130"/>
  <c r="AF130"/>
  <c r="AE130"/>
  <c r="AD130"/>
  <c r="AC130"/>
  <c r="BA130"/>
  <c r="AB130"/>
  <c r="AZ130"/>
  <c r="Z112"/>
  <c r="AW112"/>
  <c r="AV112"/>
  <c r="Y112"/>
  <c r="AU112"/>
  <c r="AT112"/>
  <c r="AS112"/>
  <c r="AR112"/>
  <c r="X112"/>
  <c r="AQ112"/>
  <c r="W112"/>
  <c r="AP112"/>
  <c r="V112"/>
  <c r="AO112"/>
  <c r="U112"/>
  <c r="AN112"/>
  <c r="T112"/>
  <c r="AM112"/>
  <c r="S112"/>
  <c r="AL112"/>
  <c r="R112"/>
  <c r="AK112"/>
  <c r="Q112"/>
  <c r="AJ112"/>
  <c r="P112"/>
  <c r="AI112"/>
  <c r="O112"/>
  <c r="AH112"/>
  <c r="N112"/>
  <c r="AG112"/>
  <c r="AF112"/>
  <c r="AE112"/>
  <c r="AD112"/>
  <c r="AC112"/>
  <c r="BA112"/>
  <c r="AB112"/>
  <c r="AZ112"/>
  <c r="AY112"/>
  <c r="AA112"/>
  <c r="AX112"/>
  <c r="S140"/>
  <c r="AQ140"/>
  <c r="R140"/>
  <c r="AP140"/>
  <c r="Q140"/>
  <c r="AO140"/>
  <c r="P140"/>
  <c r="AN140"/>
  <c r="O140"/>
  <c r="AM140"/>
  <c r="N140"/>
  <c r="AL140"/>
  <c r="AK140"/>
  <c r="AJ140"/>
  <c r="AI140"/>
  <c r="AH140"/>
  <c r="AG140"/>
  <c r="AF140"/>
  <c r="AE140"/>
  <c r="AD140"/>
  <c r="AC140"/>
  <c r="BA140"/>
  <c r="AB140"/>
  <c r="AZ140"/>
  <c r="AA140"/>
  <c r="AY140"/>
  <c r="Z140"/>
  <c r="AX140"/>
  <c r="Y140"/>
  <c r="AW140"/>
  <c r="X140"/>
  <c r="AV140"/>
  <c r="W140"/>
  <c r="AU140"/>
  <c r="V140"/>
  <c r="AT140"/>
  <c r="U140"/>
  <c r="AS140"/>
  <c r="T140"/>
  <c r="AR140"/>
  <c r="N129"/>
  <c r="AL129"/>
  <c r="AK129"/>
  <c r="AT129"/>
  <c r="AZ129"/>
  <c r="AJ129"/>
  <c r="AI129"/>
  <c r="AH129"/>
  <c r="AG129"/>
  <c r="AS129"/>
  <c r="AY129"/>
  <c r="AF129"/>
  <c r="AE129"/>
  <c r="AD129"/>
  <c r="AC129"/>
  <c r="AR129"/>
  <c r="AX129"/>
  <c r="AB129"/>
  <c r="AA129"/>
  <c r="Z129"/>
  <c r="Y129"/>
  <c r="AQ129"/>
  <c r="AW129"/>
  <c r="X129"/>
  <c r="W129"/>
  <c r="V129"/>
  <c r="U129"/>
  <c r="AP129"/>
  <c r="AV129"/>
  <c r="T129"/>
  <c r="S129"/>
  <c r="R129"/>
  <c r="Q129"/>
  <c r="AO129"/>
  <c r="AU129"/>
  <c r="BA129"/>
  <c r="P129"/>
  <c r="AN129"/>
  <c r="O129"/>
  <c r="AM129"/>
  <c r="X103"/>
  <c r="AV103"/>
  <c r="W103"/>
  <c r="AU103"/>
  <c r="V103"/>
  <c r="AT103"/>
  <c r="U103"/>
  <c r="AS103"/>
  <c r="T103"/>
  <c r="AR103"/>
  <c r="S103"/>
  <c r="AQ103"/>
  <c r="R103"/>
  <c r="AP103"/>
  <c r="Q103"/>
  <c r="AO103"/>
  <c r="P103"/>
  <c r="AN103"/>
  <c r="AM103"/>
  <c r="AL103"/>
  <c r="AK103"/>
  <c r="O103"/>
  <c r="AJ103"/>
  <c r="N103"/>
  <c r="AI103"/>
  <c r="AH103"/>
  <c r="AG103"/>
  <c r="AF103"/>
  <c r="AE103"/>
  <c r="AD103"/>
  <c r="AC103"/>
  <c r="BA103"/>
  <c r="AB103"/>
  <c r="AZ103"/>
  <c r="AA103"/>
  <c r="AY103"/>
  <c r="Z103"/>
  <c r="AX103"/>
  <c r="Y103"/>
  <c r="AW103"/>
  <c r="P106"/>
  <c r="AK106"/>
  <c r="O106"/>
  <c r="AJ106"/>
  <c r="N106"/>
  <c r="AI106"/>
  <c r="AH106"/>
  <c r="AG106"/>
  <c r="AF106"/>
  <c r="AE106"/>
  <c r="AD106"/>
  <c r="AC106"/>
  <c r="BA106"/>
  <c r="AB106"/>
  <c r="AZ106"/>
  <c r="AA106"/>
  <c r="AY106"/>
  <c r="Z106"/>
  <c r="AX106"/>
  <c r="Y106"/>
  <c r="AW106"/>
  <c r="X106"/>
  <c r="AV106"/>
  <c r="W106"/>
  <c r="AU106"/>
  <c r="V106"/>
  <c r="AT106"/>
  <c r="U106"/>
  <c r="AS106"/>
  <c r="T106"/>
  <c r="AR106"/>
  <c r="S106"/>
  <c r="AQ106"/>
  <c r="AP106"/>
  <c r="AO106"/>
  <c r="AN106"/>
  <c r="R106"/>
  <c r="AM106"/>
  <c r="Q106"/>
  <c r="AL106"/>
  <c r="BC108" l="1"/>
  <c r="A108" s="1"/>
  <c r="BC114"/>
  <c r="A114" s="1"/>
  <c r="BC124"/>
  <c r="A124" s="1"/>
  <c r="BC127"/>
  <c r="A127" s="1"/>
  <c r="BC116"/>
  <c r="A116" s="1"/>
  <c r="BC119"/>
  <c r="A119" s="1"/>
  <c r="BC107"/>
  <c r="A107" s="1"/>
  <c r="BC121"/>
  <c r="A121" s="1"/>
  <c r="BC126"/>
  <c r="A126" s="1"/>
  <c r="BC138"/>
  <c r="A138" s="1"/>
  <c r="BC111"/>
  <c r="A111" s="1"/>
  <c r="BC106"/>
  <c r="A106" s="1"/>
  <c r="BC136"/>
  <c r="A136" s="1"/>
  <c r="BC118"/>
  <c r="A118" s="1"/>
  <c r="BC139"/>
  <c r="A139" s="1"/>
  <c r="BC109"/>
  <c r="A109" s="1"/>
  <c r="BC113"/>
  <c r="A113" s="1"/>
  <c r="BC102"/>
  <c r="A102" s="1"/>
  <c r="BC123"/>
  <c r="A123" s="1"/>
  <c r="BC135"/>
  <c r="A135" s="1"/>
  <c r="BC131"/>
  <c r="A131" s="1"/>
  <c r="BC132"/>
  <c r="A132" s="1"/>
  <c r="BC110"/>
  <c r="A110" s="1"/>
  <c r="BC112"/>
  <c r="A112" s="1"/>
  <c r="BC133"/>
  <c r="A133" s="1"/>
  <c r="BC129"/>
  <c r="A129" s="1"/>
  <c r="BC134"/>
  <c r="A134" s="1"/>
  <c r="BC115"/>
  <c r="A115" s="1"/>
  <c r="BC128"/>
  <c r="A128" s="1"/>
  <c r="BC130"/>
  <c r="A130" s="1"/>
  <c r="BC122"/>
  <c r="A122" s="1"/>
  <c r="BC125"/>
  <c r="A125" s="1"/>
  <c r="BC104"/>
  <c r="A104" s="1"/>
  <c r="BC140"/>
  <c r="A140" s="1"/>
  <c r="BC101"/>
  <c r="A101" s="1"/>
  <c r="BC105"/>
  <c r="A105" s="1"/>
  <c r="BC137"/>
  <c r="A137" s="1"/>
  <c r="BC103"/>
  <c r="A103" s="1"/>
  <c r="BC117"/>
  <c r="A117" s="1"/>
  <c r="BC120"/>
  <c r="A120" s="1"/>
  <c r="E152" l="1"/>
  <c r="L4" i="8" s="1"/>
  <c r="E164" i="2"/>
  <c r="L16" i="8" s="1"/>
  <c r="E176" i="2"/>
  <c r="L28" i="8" s="1"/>
  <c r="E188" i="2"/>
  <c r="L40" i="8" s="1"/>
  <c r="F152" i="2"/>
  <c r="S4" i="8" s="1"/>
  <c r="F160" i="2"/>
  <c r="S12" i="8" s="1"/>
  <c r="F172" i="2"/>
  <c r="S24" i="8" s="1"/>
  <c r="F184" i="2"/>
  <c r="S36" i="8" s="1"/>
  <c r="D152" i="2"/>
  <c r="E4" i="8" s="1"/>
  <c r="D164" i="2"/>
  <c r="E16" i="8" s="1"/>
  <c r="D176" i="2"/>
  <c r="E28" i="8" s="1"/>
  <c r="D188" i="2"/>
  <c r="E40" i="8" s="1"/>
  <c r="E163" i="2"/>
  <c r="L15" i="8" s="1"/>
  <c r="E175" i="2"/>
  <c r="L27" i="8" s="1"/>
  <c r="E187" i="2"/>
  <c r="L39" i="8" s="1"/>
  <c r="I154" i="2"/>
  <c r="U6" i="8" s="1"/>
  <c r="I172" i="2"/>
  <c r="U24" i="8" s="1"/>
  <c r="I184" i="2"/>
  <c r="U36" i="8" s="1"/>
  <c r="H156" i="2"/>
  <c r="N8" i="8" s="1"/>
  <c r="J165" i="2"/>
  <c r="I17" i="8" s="1"/>
  <c r="F159" i="2"/>
  <c r="S11" i="8" s="1"/>
  <c r="F171" i="2"/>
  <c r="S23" i="8" s="1"/>
  <c r="F183" i="2"/>
  <c r="S35" i="8" s="1"/>
  <c r="D163" i="2"/>
  <c r="E15" i="8" s="1"/>
  <c r="D175" i="2"/>
  <c r="E27" i="8" s="1"/>
  <c r="D187" i="2"/>
  <c r="E39" i="8" s="1"/>
  <c r="E162" i="2"/>
  <c r="L14" i="8" s="1"/>
  <c r="E174" i="2"/>
  <c r="L26" i="8" s="1"/>
  <c r="E186" i="2"/>
  <c r="L38" i="8" s="1"/>
  <c r="J161" i="2"/>
  <c r="I13" i="8" s="1"/>
  <c r="F158" i="2"/>
  <c r="S10" i="8" s="1"/>
  <c r="F170" i="2"/>
  <c r="S22" i="8" s="1"/>
  <c r="F182" i="2"/>
  <c r="S34" i="8" s="1"/>
  <c r="D162" i="2"/>
  <c r="E14" i="8" s="1"/>
  <c r="D174" i="2"/>
  <c r="E26" i="8" s="1"/>
  <c r="D186" i="2"/>
  <c r="E38" i="8" s="1"/>
  <c r="E161" i="2"/>
  <c r="L13" i="8" s="1"/>
  <c r="E173" i="2"/>
  <c r="L25" i="8" s="1"/>
  <c r="E185" i="2"/>
  <c r="L37" i="8" s="1"/>
  <c r="J151" i="2"/>
  <c r="I3" i="8" s="1"/>
  <c r="F157" i="2"/>
  <c r="S9" i="8" s="1"/>
  <c r="F169" i="2"/>
  <c r="S21" i="8" s="1"/>
  <c r="F181" i="2"/>
  <c r="S33" i="8" s="1"/>
  <c r="D161" i="2"/>
  <c r="E13" i="8" s="1"/>
  <c r="D173" i="2"/>
  <c r="E25" i="8" s="1"/>
  <c r="D185" i="2"/>
  <c r="E37" i="8" s="1"/>
  <c r="E160" i="2"/>
  <c r="L12" i="8" s="1"/>
  <c r="E172" i="2"/>
  <c r="L24" i="8" s="1"/>
  <c r="E184" i="2"/>
  <c r="L36" i="8" s="1"/>
  <c r="F156" i="2"/>
  <c r="S8" i="8" s="1"/>
  <c r="F168" i="2"/>
  <c r="S20" i="8" s="1"/>
  <c r="F180" i="2"/>
  <c r="S32" i="8" s="1"/>
  <c r="D160" i="2"/>
  <c r="E12" i="8" s="1"/>
  <c r="D172" i="2"/>
  <c r="E24" i="8" s="1"/>
  <c r="D184" i="2"/>
  <c r="E36" i="8" s="1"/>
  <c r="E159" i="2"/>
  <c r="L11" i="8" s="1"/>
  <c r="E171" i="2"/>
  <c r="L23" i="8" s="1"/>
  <c r="E183" i="2"/>
  <c r="L35" i="8" s="1"/>
  <c r="F155" i="2"/>
  <c r="S7" i="8" s="1"/>
  <c r="F167" i="2"/>
  <c r="S19" i="8" s="1"/>
  <c r="F179" i="2"/>
  <c r="S31" i="8" s="1"/>
  <c r="F151" i="2"/>
  <c r="S3" i="8" s="1"/>
  <c r="D159" i="2"/>
  <c r="E11" i="8" s="1"/>
  <c r="D171" i="2"/>
  <c r="E23" i="8" s="1"/>
  <c r="D183" i="2"/>
  <c r="E35" i="8" s="1"/>
  <c r="E158" i="2"/>
  <c r="L10" i="8" s="1"/>
  <c r="E170" i="2"/>
  <c r="L22" i="8" s="1"/>
  <c r="E182" i="2"/>
  <c r="L34" i="8" s="1"/>
  <c r="F166" i="2"/>
  <c r="S18" i="8" s="1"/>
  <c r="F178" i="2"/>
  <c r="S30" i="8" s="1"/>
  <c r="F190" i="2"/>
  <c r="S42" i="8" s="1"/>
  <c r="D158" i="2"/>
  <c r="E10" i="8" s="1"/>
  <c r="D170" i="2"/>
  <c r="E22" i="8" s="1"/>
  <c r="D182" i="2"/>
  <c r="E34" i="8" s="1"/>
  <c r="E157" i="2"/>
  <c r="L9" i="8" s="1"/>
  <c r="E169" i="2"/>
  <c r="L21" i="8" s="1"/>
  <c r="E181" i="2"/>
  <c r="L33" i="8" s="1"/>
  <c r="F165" i="2"/>
  <c r="S17" i="8" s="1"/>
  <c r="F177" i="2"/>
  <c r="S29" i="8" s="1"/>
  <c r="F189" i="2"/>
  <c r="S41" i="8" s="1"/>
  <c r="D157" i="2"/>
  <c r="E9" i="8" s="1"/>
  <c r="D169" i="2"/>
  <c r="E21" i="8" s="1"/>
  <c r="D181" i="2"/>
  <c r="E33" i="8" s="1"/>
  <c r="E156" i="2"/>
  <c r="L8" i="8" s="1"/>
  <c r="E168" i="2"/>
  <c r="L20" i="8" s="1"/>
  <c r="E180" i="2"/>
  <c r="L32" i="8" s="1"/>
  <c r="F164" i="2"/>
  <c r="S16" i="8" s="1"/>
  <c r="F176" i="2"/>
  <c r="S28" i="8" s="1"/>
  <c r="F188" i="2"/>
  <c r="S40" i="8" s="1"/>
  <c r="D156" i="2"/>
  <c r="E8" i="8" s="1"/>
  <c r="D168" i="2"/>
  <c r="E20" i="8" s="1"/>
  <c r="D180" i="2"/>
  <c r="E32" i="8" s="1"/>
  <c r="E155" i="2"/>
  <c r="L7" i="8" s="1"/>
  <c r="E167" i="2"/>
  <c r="L19" i="8" s="1"/>
  <c r="E179" i="2"/>
  <c r="L31" i="8" s="1"/>
  <c r="D151" i="2"/>
  <c r="E3" i="8" s="1"/>
  <c r="F163" i="2"/>
  <c r="S15" i="8" s="1"/>
  <c r="F175" i="2"/>
  <c r="S27" i="8" s="1"/>
  <c r="F187" i="2"/>
  <c r="S39" i="8" s="1"/>
  <c r="D155" i="2"/>
  <c r="E7" i="8" s="1"/>
  <c r="D167" i="2"/>
  <c r="E19" i="8" s="1"/>
  <c r="D179" i="2"/>
  <c r="E31" i="8" s="1"/>
  <c r="E151" i="2"/>
  <c r="L3" i="8" s="1"/>
  <c r="E154" i="2"/>
  <c r="L6" i="8" s="1"/>
  <c r="E166" i="2"/>
  <c r="L18" i="8" s="1"/>
  <c r="E178" i="2"/>
  <c r="L30" i="8" s="1"/>
  <c r="E190" i="2"/>
  <c r="L42" i="8" s="1"/>
  <c r="F154" i="2"/>
  <c r="S6" i="8" s="1"/>
  <c r="F162" i="2"/>
  <c r="S14" i="8" s="1"/>
  <c r="F174" i="2"/>
  <c r="S26" i="8" s="1"/>
  <c r="F186" i="2"/>
  <c r="S38" i="8" s="1"/>
  <c r="D154" i="2"/>
  <c r="E6" i="8" s="1"/>
  <c r="D166" i="2"/>
  <c r="E18" i="8" s="1"/>
  <c r="D178" i="2"/>
  <c r="E30" i="8" s="1"/>
  <c r="D190" i="2"/>
  <c r="E42" i="8" s="1"/>
  <c r="E153" i="2"/>
  <c r="L5" i="8" s="1"/>
  <c r="E165" i="2"/>
  <c r="L17" i="8" s="1"/>
  <c r="E177" i="2"/>
  <c r="L29" i="8" s="1"/>
  <c r="E189" i="2"/>
  <c r="L41" i="8" s="1"/>
  <c r="F153" i="2"/>
  <c r="S5" i="8" s="1"/>
  <c r="F161" i="2"/>
  <c r="S13" i="8" s="1"/>
  <c r="F173" i="2"/>
  <c r="S25" i="8" s="1"/>
  <c r="F185" i="2"/>
  <c r="S37" i="8" s="1"/>
  <c r="D153" i="2"/>
  <c r="E5" i="8" s="1"/>
  <c r="D165" i="2"/>
  <c r="E17" i="8" s="1"/>
  <c r="D177" i="2"/>
  <c r="E29" i="8" s="1"/>
  <c r="D189" i="2"/>
  <c r="E41" i="8" s="1"/>
  <c r="H173" i="2"/>
  <c r="N25" i="8" s="1"/>
  <c r="H185" i="2"/>
  <c r="N37" i="8" s="1"/>
  <c r="G157" i="2"/>
  <c r="G9" i="8" s="1"/>
  <c r="G169" i="2"/>
  <c r="G21" i="8" s="1"/>
  <c r="G181" i="2"/>
  <c r="G33" i="8" s="1"/>
  <c r="K153" i="2"/>
  <c r="J162"/>
  <c r="I14" i="8" s="1"/>
  <c r="J170" i="2"/>
  <c r="I22" i="8" s="1"/>
  <c r="C182" i="2"/>
  <c r="C34" i="8" s="1"/>
  <c r="AB76" s="1"/>
  <c r="I174" i="2"/>
  <c r="U26" i="8" s="1"/>
  <c r="I187" i="2"/>
  <c r="U39" i="8" s="1"/>
  <c r="H160" i="2"/>
  <c r="N12" i="8" s="1"/>
  <c r="K161" i="2"/>
  <c r="K169"/>
  <c r="J178"/>
  <c r="I30" i="8" s="1"/>
  <c r="J186" i="2"/>
  <c r="I38" i="8" s="1"/>
  <c r="K182" i="2"/>
  <c r="H172"/>
  <c r="N24" i="8" s="1"/>
  <c r="H184" i="2"/>
  <c r="N36" i="8" s="1"/>
  <c r="G156" i="2"/>
  <c r="G8" i="8" s="1"/>
  <c r="G168" i="2"/>
  <c r="G20" i="8" s="1"/>
  <c r="G180" i="2"/>
  <c r="G32" i="8" s="1"/>
  <c r="J169" i="2"/>
  <c r="I21" i="8" s="1"/>
  <c r="K177" i="2"/>
  <c r="K185"/>
  <c r="I173"/>
  <c r="U25" i="8" s="1"/>
  <c r="I186" i="2"/>
  <c r="U38" i="8" s="1"/>
  <c r="H159" i="2"/>
  <c r="N11" i="8" s="1"/>
  <c r="J153" i="2"/>
  <c r="I5" i="8" s="1"/>
  <c r="K160" i="2"/>
  <c r="K168"/>
  <c r="C153"/>
  <c r="C5" i="8" s="1"/>
  <c r="I71" s="1"/>
  <c r="I153" i="2"/>
  <c r="U5" i="8" s="1"/>
  <c r="H171" i="2"/>
  <c r="N23" i="8" s="1"/>
  <c r="H183" i="2"/>
  <c r="N35" i="8" s="1"/>
  <c r="G155" i="2"/>
  <c r="G7" i="8" s="1"/>
  <c r="G167" i="2"/>
  <c r="G19" i="8" s="1"/>
  <c r="G179" i="2"/>
  <c r="G31" i="8" s="1"/>
  <c r="G151" i="2"/>
  <c r="G3" i="8" s="1"/>
  <c r="K152" i="2"/>
  <c r="J177"/>
  <c r="I29" i="8" s="1"/>
  <c r="J185" i="2"/>
  <c r="I37" i="8" s="1"/>
  <c r="I168" i="2"/>
  <c r="U20" i="8" s="1"/>
  <c r="I185" i="2"/>
  <c r="U37" i="8" s="1"/>
  <c r="H158" i="2"/>
  <c r="N10" i="8" s="1"/>
  <c r="J160" i="2"/>
  <c r="I12" i="8" s="1"/>
  <c r="J168" i="2"/>
  <c r="I20" i="8" s="1"/>
  <c r="K176" i="2"/>
  <c r="K184"/>
  <c r="C155"/>
  <c r="C7" i="8" s="1"/>
  <c r="S71" s="1"/>
  <c r="C159" i="2"/>
  <c r="C11" i="8" s="1"/>
  <c r="C72" s="1"/>
  <c r="C163" i="2"/>
  <c r="C15" i="8" s="1"/>
  <c r="N72" s="1"/>
  <c r="C167" i="2"/>
  <c r="C19" i="8" s="1"/>
  <c r="AB72" s="1"/>
  <c r="C171" i="2"/>
  <c r="C23" i="8" s="1"/>
  <c r="W73" s="1"/>
  <c r="C175" i="2"/>
  <c r="C27" i="8" s="1"/>
  <c r="C75" s="1"/>
  <c r="C179" i="2"/>
  <c r="C31" i="8" s="1"/>
  <c r="C183" i="2"/>
  <c r="C35" i="8" s="1"/>
  <c r="AB77" s="1"/>
  <c r="C187" i="2"/>
  <c r="C39" i="8" s="1"/>
  <c r="K174" i="2"/>
  <c r="C186"/>
  <c r="C38" i="8" s="1"/>
  <c r="K165" i="2"/>
  <c r="I152"/>
  <c r="U4" i="8" s="1"/>
  <c r="I161" i="2"/>
  <c r="U13" i="8" s="1"/>
  <c r="I171" i="2"/>
  <c r="U23" i="8" s="1"/>
  <c r="H170" i="2"/>
  <c r="N22" i="8" s="1"/>
  <c r="H182" i="2"/>
  <c r="N34" i="8" s="1"/>
  <c r="G154" i="2"/>
  <c r="G6" i="8" s="1"/>
  <c r="G166" i="2"/>
  <c r="G18" i="8" s="1"/>
  <c r="G178" i="2"/>
  <c r="G30" i="8" s="1"/>
  <c r="G190" i="2"/>
  <c r="G42" i="8" s="1"/>
  <c r="J152" i="2"/>
  <c r="I4" i="8" s="1"/>
  <c r="K159" i="2"/>
  <c r="K167"/>
  <c r="K190"/>
  <c r="H157"/>
  <c r="N9" i="8" s="1"/>
  <c r="J176" i="2"/>
  <c r="I28" i="8" s="1"/>
  <c r="J184" i="2"/>
  <c r="I36" i="8" s="1"/>
  <c r="K157" i="2"/>
  <c r="C154"/>
  <c r="C6" i="8" s="1"/>
  <c r="N71" s="1"/>
  <c r="C174" i="2"/>
  <c r="C26" i="8" s="1"/>
  <c r="I73" s="1"/>
  <c r="I160" i="2"/>
  <c r="U12" i="8" s="1"/>
  <c r="I170" i="2"/>
  <c r="U22" i="8" s="1"/>
  <c r="I183" i="2"/>
  <c r="U35" i="8" s="1"/>
  <c r="H169" i="2"/>
  <c r="N21" i="8" s="1"/>
  <c r="H181" i="2"/>
  <c r="N33" i="8" s="1"/>
  <c r="G153" i="2"/>
  <c r="G5" i="8" s="1"/>
  <c r="G165" i="2"/>
  <c r="G17" i="8" s="1"/>
  <c r="G177" i="2"/>
  <c r="G29" i="8" s="1"/>
  <c r="G189" i="2"/>
  <c r="G41" i="8" s="1"/>
  <c r="J159" i="2"/>
  <c r="I11" i="8" s="1"/>
  <c r="J167" i="2"/>
  <c r="I19" i="8" s="1"/>
  <c r="K175" i="2"/>
  <c r="K183"/>
  <c r="J166"/>
  <c r="I18" i="8" s="1"/>
  <c r="C158" i="2"/>
  <c r="C10" i="8" s="1"/>
  <c r="AB71" s="1"/>
  <c r="C178" i="2"/>
  <c r="C30" i="8" s="1"/>
  <c r="C77" s="1"/>
  <c r="I169" i="2"/>
  <c r="U21" i="8" s="1"/>
  <c r="K158" i="2"/>
  <c r="K166"/>
  <c r="C162"/>
  <c r="C14" i="8" s="1"/>
  <c r="I72" s="1"/>
  <c r="C170" i="2"/>
  <c r="C22" i="8" s="1"/>
  <c r="Z73" s="1"/>
  <c r="C190" i="2"/>
  <c r="C42" i="8" s="1"/>
  <c r="I182" i="2"/>
  <c r="U34" i="8" s="1"/>
  <c r="H155" i="2"/>
  <c r="N7" i="8" s="1"/>
  <c r="H168" i="2"/>
  <c r="N20" i="8" s="1"/>
  <c r="H180" i="2"/>
  <c r="N32" i="8" s="1"/>
  <c r="G152" i="2"/>
  <c r="G4" i="8" s="1"/>
  <c r="G164" i="2"/>
  <c r="G16" i="8" s="1"/>
  <c r="G176" i="2"/>
  <c r="G28" i="8" s="1"/>
  <c r="G188" i="2"/>
  <c r="G40" i="8" s="1"/>
  <c r="J158" i="2"/>
  <c r="I10" i="8" s="1"/>
  <c r="J175" i="2"/>
  <c r="I27" i="8" s="1"/>
  <c r="J183" i="2"/>
  <c r="I35" i="8" s="1"/>
  <c r="K151" i="2"/>
  <c r="C166"/>
  <c r="C18" i="8" s="1"/>
  <c r="Z72" s="1"/>
  <c r="I159" i="2"/>
  <c r="U11" i="8" s="1"/>
  <c r="I181" i="2"/>
  <c r="U33" i="8" s="1"/>
  <c r="H154" i="2"/>
  <c r="N6" i="8" s="1"/>
  <c r="H167" i="2"/>
  <c r="N19" i="8" s="1"/>
  <c r="H179" i="2"/>
  <c r="N31" i="8" s="1"/>
  <c r="H151" i="2"/>
  <c r="N3" i="8" s="1"/>
  <c r="G163" i="2"/>
  <c r="G15" i="8" s="1"/>
  <c r="G175" i="2"/>
  <c r="G27" i="8" s="1"/>
  <c r="G187" i="2"/>
  <c r="G39" i="8" s="1"/>
  <c r="I167" i="2"/>
  <c r="U19" i="8" s="1"/>
  <c r="I180" i="2"/>
  <c r="U32" i="8" s="1"/>
  <c r="H153" i="2"/>
  <c r="N5" i="8" s="1"/>
  <c r="J157" i="2"/>
  <c r="I9" i="8" s="1"/>
  <c r="J174" i="2"/>
  <c r="I26" i="8" s="1"/>
  <c r="J182" i="2"/>
  <c r="I34" i="8" s="1"/>
  <c r="J190" i="2"/>
  <c r="I42" i="8" s="1"/>
  <c r="I158" i="2"/>
  <c r="U10" i="8" s="1"/>
  <c r="H166" i="2"/>
  <c r="N18" i="8" s="1"/>
  <c r="H178" i="2"/>
  <c r="N30" i="8" s="1"/>
  <c r="H190" i="2"/>
  <c r="N42" i="8" s="1"/>
  <c r="G162" i="2"/>
  <c r="G14" i="8" s="1"/>
  <c r="G174" i="2"/>
  <c r="G26" i="8" s="1"/>
  <c r="G186" i="2"/>
  <c r="G38" i="8" s="1"/>
  <c r="K156" i="2"/>
  <c r="K173"/>
  <c r="K181"/>
  <c r="K189"/>
  <c r="I166"/>
  <c r="U18" i="8" s="1"/>
  <c r="I179" i="2"/>
  <c r="U31" i="8" s="1"/>
  <c r="H152" i="2"/>
  <c r="N4" i="8" s="1"/>
  <c r="H165" i="2"/>
  <c r="N17" i="8" s="1"/>
  <c r="K164" i="2"/>
  <c r="J173"/>
  <c r="I25" i="8" s="1"/>
  <c r="I157" i="2"/>
  <c r="U9" i="8" s="1"/>
  <c r="H177" i="2"/>
  <c r="N29" i="8" s="1"/>
  <c r="H189" i="2"/>
  <c r="N41" i="8" s="1"/>
  <c r="G161" i="2"/>
  <c r="G13" i="8" s="1"/>
  <c r="G173" i="2"/>
  <c r="G25" i="8" s="1"/>
  <c r="G185" i="2"/>
  <c r="G37" i="8" s="1"/>
  <c r="J156" i="2"/>
  <c r="I8" i="8" s="1"/>
  <c r="K172" i="2"/>
  <c r="J181"/>
  <c r="I33" i="8" s="1"/>
  <c r="J189" i="2"/>
  <c r="I41" i="8" s="1"/>
  <c r="I165" i="2"/>
  <c r="U17" i="8" s="1"/>
  <c r="I178" i="2"/>
  <c r="U30" i="8" s="1"/>
  <c r="I151" i="2"/>
  <c r="U3" i="8" s="1"/>
  <c r="H164" i="2"/>
  <c r="N16" i="8" s="1"/>
  <c r="K155" i="2"/>
  <c r="J164"/>
  <c r="I16" i="8" s="1"/>
  <c r="K180" i="2"/>
  <c r="K188"/>
  <c r="C157"/>
  <c r="C9" i="8" s="1"/>
  <c r="Z71" s="1"/>
  <c r="C161" i="2"/>
  <c r="C13" i="8" s="1"/>
  <c r="C73" s="1"/>
  <c r="C165" i="2"/>
  <c r="C17" i="8" s="1"/>
  <c r="W72" s="1"/>
  <c r="C169" i="2"/>
  <c r="C21" i="8" s="1"/>
  <c r="AB73" s="1"/>
  <c r="C173" i="2"/>
  <c r="C25" i="8" s="1"/>
  <c r="N73" s="1"/>
  <c r="C177" i="2"/>
  <c r="C29" i="8" s="1"/>
  <c r="C76" s="1"/>
  <c r="C181" i="2"/>
  <c r="C33" i="8" s="1"/>
  <c r="AB75" s="1"/>
  <c r="C185" i="2"/>
  <c r="C37" i="8" s="1"/>
  <c r="C189" i="2"/>
  <c r="C41" i="8" s="1"/>
  <c r="H176" i="2"/>
  <c r="N28" i="8" s="1"/>
  <c r="H188" i="2"/>
  <c r="N40" i="8" s="1"/>
  <c r="G160" i="2"/>
  <c r="G12" i="8" s="1"/>
  <c r="G172" i="2"/>
  <c r="G24" i="8" s="1"/>
  <c r="G184" i="2"/>
  <c r="G36" i="8" s="1"/>
  <c r="K163" i="2"/>
  <c r="J172"/>
  <c r="I24" i="8" s="1"/>
  <c r="I156" i="2"/>
  <c r="U8" i="8" s="1"/>
  <c r="I164" i="2"/>
  <c r="U16" i="8" s="1"/>
  <c r="I177" i="2"/>
  <c r="U29" i="8" s="1"/>
  <c r="I190" i="2"/>
  <c r="U42" i="8" s="1"/>
  <c r="H163" i="2"/>
  <c r="N15" i="8" s="1"/>
  <c r="K171" i="2"/>
  <c r="J180"/>
  <c r="I32" i="8" s="1"/>
  <c r="J188" i="2"/>
  <c r="I40" i="8" s="1"/>
  <c r="C152" i="2"/>
  <c r="C4" i="8" s="1"/>
  <c r="E71" s="1"/>
  <c r="H175" i="2"/>
  <c r="N27" i="8" s="1"/>
  <c r="H187" i="2"/>
  <c r="N39" i="8" s="1"/>
  <c r="G159" i="2"/>
  <c r="G11" i="8" s="1"/>
  <c r="G171" i="2"/>
  <c r="G23" i="8" s="1"/>
  <c r="G183" i="2"/>
  <c r="G35" i="8" s="1"/>
  <c r="J155" i="2"/>
  <c r="I7" i="8" s="1"/>
  <c r="J163" i="2"/>
  <c r="I15" i="8" s="1"/>
  <c r="K179" i="2"/>
  <c r="K187"/>
  <c r="I155"/>
  <c r="U7" i="8" s="1"/>
  <c r="I163" i="2"/>
  <c r="U15" i="8" s="1"/>
  <c r="I176" i="2"/>
  <c r="U28" i="8" s="1"/>
  <c r="I189" i="2"/>
  <c r="U41" i="8" s="1"/>
  <c r="H162" i="2"/>
  <c r="N14" i="8" s="1"/>
  <c r="K154" i="2"/>
  <c r="K162"/>
  <c r="J171"/>
  <c r="I23" i="8" s="1"/>
  <c r="H174" i="2"/>
  <c r="N26" i="8" s="1"/>
  <c r="H186" i="2"/>
  <c r="N38" i="8" s="1"/>
  <c r="G158" i="2"/>
  <c r="G10" i="8" s="1"/>
  <c r="G170" i="2"/>
  <c r="G22" i="8" s="1"/>
  <c r="G182" i="2"/>
  <c r="G34" i="8" s="1"/>
  <c r="K170" i="2"/>
  <c r="J179"/>
  <c r="I31" i="8" s="1"/>
  <c r="J187" i="2"/>
  <c r="I39" i="8" s="1"/>
  <c r="I162" i="2"/>
  <c r="U14" i="8" s="1"/>
  <c r="I175" i="2"/>
  <c r="U27" i="8" s="1"/>
  <c r="I188" i="2"/>
  <c r="U40" i="8" s="1"/>
  <c r="H161" i="2"/>
  <c r="N13" i="8" s="1"/>
  <c r="J154" i="2"/>
  <c r="I6" i="8" s="1"/>
  <c r="K178" i="2"/>
  <c r="K186"/>
  <c r="C151"/>
  <c r="C3" i="8" s="1"/>
  <c r="C71" s="1"/>
  <c r="C156" i="2"/>
  <c r="C8" i="8" s="1"/>
  <c r="W71" s="1"/>
  <c r="C160" i="2"/>
  <c r="C12" i="8" s="1"/>
  <c r="E72" s="1"/>
  <c r="C164" i="2"/>
  <c r="C16" i="8" s="1"/>
  <c r="S72" s="1"/>
  <c r="C168" i="2"/>
  <c r="C20" i="8" s="1"/>
  <c r="C74" s="1"/>
  <c r="C172" i="2"/>
  <c r="C24" i="8" s="1"/>
  <c r="S73" s="1"/>
  <c r="C176" i="2"/>
  <c r="C28" i="8" s="1"/>
  <c r="E73" s="1"/>
  <c r="C180" i="2"/>
  <c r="C32" i="8" s="1"/>
  <c r="AB74" s="1"/>
  <c r="C184" i="2"/>
  <c r="C36" i="8" s="1"/>
  <c r="C188" i="2"/>
  <c r="C40" i="8" s="1"/>
</calcChain>
</file>

<file path=xl/sharedStrings.xml><?xml version="1.0" encoding="utf-8"?>
<sst xmlns="http://schemas.openxmlformats.org/spreadsheetml/2006/main" count="220" uniqueCount="63">
  <si>
    <t>Nr</t>
  </si>
  <si>
    <t>Naam Leerling</t>
  </si>
  <si>
    <t>Les:</t>
  </si>
  <si>
    <t>Week 1</t>
  </si>
  <si>
    <t>Week 2</t>
  </si>
  <si>
    <t>1e afname</t>
  </si>
  <si>
    <t>gemiddeld</t>
  </si>
  <si>
    <t>2e afname</t>
  </si>
  <si>
    <t>3e afname</t>
  </si>
  <si>
    <t>Naam</t>
  </si>
  <si>
    <t>som</t>
  </si>
  <si>
    <t>T</t>
  </si>
  <si>
    <t>gr 1</t>
  </si>
  <si>
    <t>gr 2</t>
  </si>
  <si>
    <t>gr 3</t>
  </si>
  <si>
    <t>Verlegen</t>
  </si>
  <si>
    <t>ja/nee</t>
  </si>
  <si>
    <t>Team</t>
  </si>
  <si>
    <t>index</t>
  </si>
  <si>
    <t>aant</t>
  </si>
  <si>
    <t>Team 1</t>
  </si>
  <si>
    <t>Ronde 1</t>
  </si>
  <si>
    <t>Ronde 2</t>
  </si>
  <si>
    <t>Formulier Ia</t>
  </si>
  <si>
    <t>Observatie regelovertredend gedrag zonder het Taakspel</t>
  </si>
  <si>
    <t>Datum 1e afname:</t>
  </si>
  <si>
    <t>Datum 2e afname:</t>
  </si>
  <si>
    <t>Groep:</t>
  </si>
  <si>
    <t>Datum 3e afname:</t>
  </si>
  <si>
    <t>Team 2</t>
  </si>
  <si>
    <t>Team 3</t>
  </si>
  <si>
    <t>Team 4</t>
  </si>
  <si>
    <t>Team 5</t>
  </si>
  <si>
    <t>Team 6</t>
  </si>
  <si>
    <t>Team 7</t>
  </si>
  <si>
    <t>Team 8</t>
  </si>
  <si>
    <t>Ronde 3</t>
  </si>
  <si>
    <t>Teamindeling Ronde 1</t>
  </si>
  <si>
    <t>Teamindeling Ronde 2</t>
  </si>
  <si>
    <t>Teamindeling Ronde 3</t>
  </si>
  <si>
    <t>Verlegen1</t>
  </si>
  <si>
    <t>Verlegen2</t>
  </si>
  <si>
    <t>Verlegen3</t>
  </si>
  <si>
    <t>Totaal groep</t>
  </si>
  <si>
    <t>Regels</t>
  </si>
  <si>
    <t>regel 1:</t>
  </si>
  <si>
    <t>regel 2:</t>
  </si>
  <si>
    <t>regel 3:</t>
  </si>
  <si>
    <t>naam</t>
  </si>
  <si>
    <t>ronde 1</t>
  </si>
  <si>
    <t>ronde 2</t>
  </si>
  <si>
    <t>ronde 3</t>
  </si>
  <si>
    <t>gemiddelde</t>
  </si>
  <si>
    <t>Les 1</t>
  </si>
  <si>
    <t>Les 2</t>
  </si>
  <si>
    <t>Les 3</t>
  </si>
  <si>
    <t>Les 4</t>
  </si>
  <si>
    <t>Les 5</t>
  </si>
  <si>
    <t>Les 6</t>
  </si>
  <si>
    <t>totaal</t>
  </si>
  <si>
    <t>Totaal</t>
  </si>
  <si>
    <t>Overzicht gemiddelde regelovertredingen per leerling</t>
  </si>
  <si>
    <t>Overzicht gemiddelde regelovertredingen van de groep</t>
  </si>
</sst>
</file>

<file path=xl/styles.xml><?xml version="1.0" encoding="utf-8"?>
<styleSheet xmlns="http://schemas.openxmlformats.org/spreadsheetml/2006/main">
  <fonts count="29">
    <font>
      <sz val="9"/>
      <color theme="1"/>
      <name val="Tahoma"/>
      <family val="2"/>
    </font>
    <font>
      <sz val="10"/>
      <color theme="1"/>
      <name val="Verdana"/>
      <family val="2"/>
    </font>
    <font>
      <u/>
      <sz val="9"/>
      <color theme="10"/>
      <name val="Tahoma"/>
      <family val="2"/>
    </font>
    <font>
      <u/>
      <sz val="9"/>
      <color theme="11"/>
      <name val="Tahoma"/>
      <family val="2"/>
    </font>
    <font>
      <sz val="8"/>
      <color theme="1"/>
      <name val="Verdana"/>
      <family val="2"/>
    </font>
    <font>
      <sz val="8"/>
      <color rgb="FF000064"/>
      <name val="Verdana"/>
      <family val="2"/>
    </font>
    <font>
      <b/>
      <sz val="8"/>
      <color theme="1"/>
      <name val="Verdana"/>
      <family val="2"/>
    </font>
    <font>
      <sz val="8"/>
      <color rgb="FF003200"/>
      <name val="Verdana"/>
      <family val="2"/>
    </font>
    <font>
      <b/>
      <sz val="10"/>
      <color theme="1"/>
      <name val="Verdana"/>
      <family val="2"/>
    </font>
    <font>
      <sz val="8"/>
      <color rgb="FF7D0000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1"/>
      <name val="Verdana"/>
      <family val="2"/>
    </font>
    <font>
      <i/>
      <sz val="8"/>
      <color theme="1"/>
      <name val="Verdana"/>
      <family val="2"/>
    </font>
    <font>
      <i/>
      <sz val="8"/>
      <color theme="0"/>
      <name val="Verdana"/>
      <family val="2"/>
    </font>
    <font>
      <sz val="9"/>
      <color theme="1"/>
      <name val="Verdana"/>
      <family val="2"/>
    </font>
    <font>
      <sz val="9"/>
      <color rgb="FF000064"/>
      <name val="Verdana"/>
      <family val="2"/>
    </font>
    <font>
      <b/>
      <sz val="9"/>
      <color rgb="FF000064"/>
      <name val="Verdana"/>
      <family val="2"/>
    </font>
    <font>
      <sz val="9"/>
      <color rgb="FF003200"/>
      <name val="Verdana"/>
      <family val="2"/>
    </font>
    <font>
      <b/>
      <sz val="9"/>
      <color rgb="FF003200"/>
      <name val="Verdana"/>
      <family val="2"/>
    </font>
    <font>
      <sz val="9"/>
      <color rgb="FF7D0000"/>
      <name val="Verdana"/>
      <family val="2"/>
    </font>
    <font>
      <sz val="10"/>
      <color rgb="FF000080"/>
      <name val="Verdana"/>
      <family val="2"/>
    </font>
    <font>
      <sz val="8"/>
      <color rgb="FF000080"/>
      <name val="Verdana"/>
      <family val="2"/>
    </font>
    <font>
      <b/>
      <sz val="8"/>
      <color rgb="FF000080"/>
      <name val="Verdana"/>
      <family val="2"/>
    </font>
    <font>
      <i/>
      <sz val="8"/>
      <color rgb="FF000080"/>
      <name val="Verdana"/>
      <family val="2"/>
    </font>
    <font>
      <sz val="10"/>
      <color rgb="FF003200"/>
      <name val="Verdana"/>
      <family val="2"/>
    </font>
    <font>
      <b/>
      <sz val="8"/>
      <color rgb="FF003200"/>
      <name val="Verdana"/>
      <family val="2"/>
    </font>
    <font>
      <i/>
      <sz val="8"/>
      <color rgb="FF003200"/>
      <name val="Verdana"/>
      <family val="2"/>
    </font>
    <font>
      <sz val="14"/>
      <color theme="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D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E1FF"/>
        <bgColor indexed="64"/>
      </patternFill>
    </fill>
    <fill>
      <patternFill patternType="solid">
        <fgColor rgb="FFDAEE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ABE"/>
        <bgColor indexed="64"/>
      </patternFill>
    </fill>
    <fill>
      <patternFill patternType="solid">
        <fgColor rgb="FF8264FA"/>
        <bgColor indexed="64"/>
      </patternFill>
    </fill>
    <fill>
      <patternFill patternType="solid">
        <fgColor rgb="FF00AFF0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rgb="FFFADC0F"/>
        <bgColor indexed="64"/>
      </patternFill>
    </fill>
    <fill>
      <patternFill patternType="solid">
        <fgColor rgb="FFFF9B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rgb="FFFA323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rgb="FF000064"/>
      </bottom>
      <diagonal/>
    </border>
    <border>
      <left/>
      <right/>
      <top style="hair">
        <color rgb="FF000064"/>
      </top>
      <bottom style="hair">
        <color rgb="FF000064"/>
      </bottom>
      <diagonal/>
    </border>
    <border>
      <left style="thin">
        <color rgb="FF000064"/>
      </left>
      <right style="hair">
        <color rgb="FF000064"/>
      </right>
      <top/>
      <bottom/>
      <diagonal/>
    </border>
    <border>
      <left style="hair">
        <color rgb="FF000064"/>
      </left>
      <right style="hair">
        <color rgb="FF000064"/>
      </right>
      <top/>
      <bottom/>
      <diagonal/>
    </border>
    <border>
      <left style="hair">
        <color rgb="FF000064"/>
      </left>
      <right style="thin">
        <color rgb="FF000064"/>
      </right>
      <top/>
      <bottom/>
      <diagonal/>
    </border>
    <border>
      <left style="thin">
        <color rgb="FF000064"/>
      </left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0064"/>
      </left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0064"/>
      </left>
      <right style="thin">
        <color rgb="FF000064"/>
      </right>
      <top style="hair">
        <color rgb="FF000064"/>
      </top>
      <bottom style="hair">
        <color rgb="FF000064"/>
      </bottom>
      <diagonal/>
    </border>
    <border>
      <left style="thin">
        <color rgb="FF003200"/>
      </left>
      <right style="hair">
        <color rgb="FF003200"/>
      </right>
      <top/>
      <bottom/>
      <diagonal/>
    </border>
    <border>
      <left style="hair">
        <color rgb="FF003200"/>
      </left>
      <right style="hair">
        <color rgb="FF003200"/>
      </right>
      <top/>
      <bottom/>
      <diagonal/>
    </border>
    <border>
      <left style="hair">
        <color rgb="FF003200"/>
      </left>
      <right style="thin">
        <color rgb="FF003200"/>
      </right>
      <top/>
      <bottom/>
      <diagonal/>
    </border>
    <border>
      <left style="hair">
        <color rgb="FF003200"/>
      </left>
      <right style="hair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3200"/>
      </left>
      <right style="thin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0064"/>
      </left>
      <right/>
      <top style="hair">
        <color rgb="FF000064"/>
      </top>
      <bottom style="hair">
        <color rgb="FF000064"/>
      </bottom>
      <diagonal/>
    </border>
    <border>
      <left/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3200"/>
      </left>
      <right/>
      <top style="hair">
        <color rgb="FF000064"/>
      </top>
      <bottom style="hair">
        <color rgb="FF000064"/>
      </bottom>
      <diagonal/>
    </border>
    <border>
      <left/>
      <right style="hair">
        <color rgb="FF003200"/>
      </right>
      <top style="hair">
        <color rgb="FF000064"/>
      </top>
      <bottom style="hair">
        <color rgb="FF0000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rgb="FF003200"/>
      </top>
      <bottom style="hair">
        <color rgb="FF003200"/>
      </bottom>
      <diagonal/>
    </border>
    <border>
      <left/>
      <right/>
      <top/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 style="hair">
        <color rgb="FF000064"/>
      </left>
      <right style="hair">
        <color rgb="FF000064"/>
      </right>
      <top/>
      <bottom style="hair">
        <color rgb="FF000064"/>
      </bottom>
      <diagonal/>
    </border>
    <border>
      <left/>
      <right style="thin">
        <color rgb="FF000064"/>
      </right>
      <top style="hair">
        <color rgb="FF000064"/>
      </top>
      <bottom style="hair">
        <color rgb="FF000064"/>
      </bottom>
      <diagonal/>
    </border>
    <border>
      <left style="thin">
        <color rgb="FF000064"/>
      </left>
      <right style="thin">
        <color rgb="FF000064"/>
      </right>
      <top style="hair">
        <color rgb="FF000064"/>
      </top>
      <bottom style="hair">
        <color rgb="FF000064"/>
      </bottom>
      <diagonal/>
    </border>
    <border>
      <left/>
      <right style="hair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3200"/>
      </left>
      <right/>
      <top style="hair">
        <color rgb="FF003200"/>
      </top>
      <bottom style="hair">
        <color rgb="FF003200"/>
      </bottom>
      <diagonal/>
    </border>
    <border>
      <left style="hair">
        <color rgb="FF000064"/>
      </left>
      <right/>
      <top/>
      <bottom/>
      <diagonal/>
    </border>
    <border>
      <left/>
      <right style="hair">
        <color rgb="FF000064"/>
      </right>
      <top/>
      <bottom/>
      <diagonal/>
    </border>
    <border>
      <left style="thin">
        <color rgb="FF000064"/>
      </left>
      <right/>
      <top/>
      <bottom/>
      <diagonal/>
    </border>
    <border>
      <left style="thin">
        <color rgb="FF003200"/>
      </left>
      <right style="hair">
        <color rgb="FF003200"/>
      </right>
      <top style="hair">
        <color rgb="FF000064"/>
      </top>
      <bottom style="hair">
        <color rgb="FF000064"/>
      </bottom>
      <diagonal/>
    </border>
    <border>
      <left style="thin">
        <color rgb="FF003200"/>
      </left>
      <right style="hair">
        <color rgb="FF003200"/>
      </right>
      <top style="hair">
        <color rgb="FF000064"/>
      </top>
      <bottom style="hair">
        <color rgb="FF00320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hair">
        <color rgb="FF000080"/>
      </right>
      <top style="thin">
        <color rgb="FF000080"/>
      </top>
      <bottom/>
      <diagonal/>
    </border>
    <border>
      <left style="thin">
        <color rgb="FF003200"/>
      </left>
      <right/>
      <top style="thin">
        <color rgb="FF003200"/>
      </top>
      <bottom style="thin">
        <color rgb="FF003200"/>
      </bottom>
      <diagonal/>
    </border>
    <border>
      <left/>
      <right/>
      <top style="thin">
        <color rgb="FF003200"/>
      </top>
      <bottom style="thin">
        <color rgb="FF003200"/>
      </bottom>
      <diagonal/>
    </border>
    <border>
      <left/>
      <right style="thin">
        <color rgb="FF003200"/>
      </right>
      <top style="thin">
        <color rgb="FF003200"/>
      </top>
      <bottom style="thin">
        <color rgb="FF003200"/>
      </bottom>
      <diagonal/>
    </border>
    <border>
      <left style="hair">
        <color rgb="FF003200"/>
      </left>
      <right/>
      <top style="thin">
        <color rgb="FF003200"/>
      </top>
      <bottom style="hair">
        <color rgb="FF003200"/>
      </bottom>
      <diagonal/>
    </border>
    <border>
      <left/>
      <right/>
      <top style="thin">
        <color rgb="FF003200"/>
      </top>
      <bottom style="hair">
        <color rgb="FF003200"/>
      </bottom>
      <diagonal/>
    </border>
    <border>
      <left/>
      <right style="hair">
        <color rgb="FF003200"/>
      </right>
      <top style="thin">
        <color rgb="FF003200"/>
      </top>
      <bottom style="hair">
        <color rgb="FF003200"/>
      </bottom>
      <diagonal/>
    </border>
    <border>
      <left style="hair">
        <color rgb="FF000080"/>
      </left>
      <right/>
      <top style="thin">
        <color rgb="FF000080"/>
      </top>
      <bottom style="hair">
        <color rgb="FF000080"/>
      </bottom>
      <diagonal/>
    </border>
    <border>
      <left/>
      <right/>
      <top style="thin">
        <color rgb="FF000080"/>
      </top>
      <bottom style="hair">
        <color rgb="FF000080"/>
      </bottom>
      <diagonal/>
    </border>
    <border>
      <left/>
      <right style="hair">
        <color rgb="FF000064"/>
      </right>
      <top style="thin">
        <color rgb="FF000080"/>
      </top>
      <bottom style="hair">
        <color rgb="FF000080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4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Alignment="1" applyProtection="1">
      <alignment horizontal="right" vertical="center"/>
    </xf>
    <xf numFmtId="2" fontId="7" fillId="5" borderId="13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2" fontId="5" fillId="4" borderId="2" xfId="0" applyNumberFormat="1" applyFont="1" applyFill="1" applyBorder="1" applyAlignment="1" applyProtection="1">
      <alignment horizontal="right" vertical="center"/>
    </xf>
    <xf numFmtId="2" fontId="7" fillId="5" borderId="19" xfId="0" applyNumberFormat="1" applyFont="1" applyFill="1" applyBorder="1" applyAlignment="1" applyProtection="1">
      <alignment horizontal="right" vertical="center"/>
    </xf>
    <xf numFmtId="2" fontId="5" fillId="8" borderId="2" xfId="0" applyNumberFormat="1" applyFont="1" applyFill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horizontal="right" vertical="center"/>
    </xf>
    <xf numFmtId="2" fontId="10" fillId="2" borderId="11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6" fillId="4" borderId="7" xfId="0" applyFont="1" applyFill="1" applyBorder="1" applyAlignment="1" applyProtection="1">
      <alignment vertical="center"/>
    </xf>
    <xf numFmtId="2" fontId="16" fillId="4" borderId="7" xfId="0" applyNumberFormat="1" applyFont="1" applyFill="1" applyBorder="1" applyAlignment="1" applyProtection="1">
      <alignment vertical="center"/>
    </xf>
    <xf numFmtId="0" fontId="18" fillId="5" borderId="25" xfId="0" applyFont="1" applyFill="1" applyBorder="1" applyAlignment="1" applyProtection="1">
      <alignment vertical="center"/>
    </xf>
    <xf numFmtId="2" fontId="18" fillId="5" borderId="26" xfId="0" applyNumberFormat="1" applyFont="1" applyFill="1" applyBorder="1" applyAlignment="1" applyProtection="1">
      <alignment vertical="center"/>
    </xf>
    <xf numFmtId="0" fontId="16" fillId="6" borderId="7" xfId="0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2" borderId="27" xfId="0" applyFont="1" applyFill="1" applyBorder="1" applyAlignment="1" applyProtection="1">
      <alignment vertical="center"/>
    </xf>
    <xf numFmtId="0" fontId="16" fillId="2" borderId="28" xfId="0" applyFont="1" applyFill="1" applyBorder="1" applyAlignment="1" applyProtection="1">
      <alignment vertical="center"/>
    </xf>
    <xf numFmtId="0" fontId="15" fillId="2" borderId="27" xfId="0" applyFont="1" applyFill="1" applyBorder="1" applyAlignment="1" applyProtection="1">
      <alignment vertical="center"/>
    </xf>
    <xf numFmtId="0" fontId="15" fillId="2" borderId="28" xfId="0" applyFont="1" applyFill="1" applyBorder="1" applyAlignment="1" applyProtection="1">
      <alignment vertical="center"/>
    </xf>
    <xf numFmtId="2" fontId="17" fillId="4" borderId="7" xfId="0" applyNumberFormat="1" applyFont="1" applyFill="1" applyBorder="1" applyAlignment="1" applyProtection="1">
      <alignment vertical="center"/>
    </xf>
    <xf numFmtId="2" fontId="19" fillId="5" borderId="25" xfId="0" applyNumberFormat="1" applyFont="1" applyFill="1" applyBorder="1" applyAlignment="1" applyProtection="1">
      <alignment vertical="center"/>
    </xf>
    <xf numFmtId="2" fontId="19" fillId="5" borderId="26" xfId="0" applyNumberFormat="1" applyFont="1" applyFill="1" applyBorder="1" applyAlignment="1" applyProtection="1">
      <alignment vertical="center"/>
    </xf>
    <xf numFmtId="2" fontId="17" fillId="6" borderId="7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vertical="center"/>
      <protection locked="0"/>
    </xf>
    <xf numFmtId="2" fontId="16" fillId="4" borderId="24" xfId="0" applyNumberFormat="1" applyFont="1" applyFill="1" applyBorder="1" applyAlignment="1" applyProtection="1">
      <alignment horizontal="right" vertical="center"/>
      <protection locked="0"/>
    </xf>
    <xf numFmtId="2" fontId="18" fillId="5" borderId="19" xfId="0" applyNumberFormat="1" applyFont="1" applyFill="1" applyBorder="1" applyAlignment="1" applyProtection="1">
      <alignment horizontal="right" vertical="center"/>
      <protection locked="0"/>
    </xf>
    <xf numFmtId="2" fontId="16" fillId="6" borderId="24" xfId="0" applyNumberFormat="1" applyFont="1" applyFill="1" applyBorder="1" applyAlignment="1" applyProtection="1">
      <alignment horizontal="right" vertical="center"/>
      <protection locked="0"/>
    </xf>
    <xf numFmtId="2" fontId="16" fillId="9" borderId="24" xfId="0" applyNumberFormat="1" applyFont="1" applyFill="1" applyBorder="1" applyAlignment="1" applyProtection="1">
      <alignment horizontal="right" vertical="center"/>
      <protection locked="0"/>
    </xf>
    <xf numFmtId="0" fontId="4" fillId="10" borderId="0" xfId="0" applyFont="1" applyFill="1" applyBorder="1" applyAlignment="1" applyProtection="1">
      <alignment horizontal="left" vertical="center"/>
    </xf>
    <xf numFmtId="0" fontId="4" fillId="11" borderId="0" xfId="0" applyFont="1" applyFill="1" applyBorder="1" applyAlignment="1" applyProtection="1">
      <alignment horizontal="left" vertical="center"/>
    </xf>
    <xf numFmtId="0" fontId="4" fillId="12" borderId="0" xfId="0" applyFont="1" applyFill="1" applyBorder="1" applyAlignment="1" applyProtection="1">
      <alignment horizontal="left" vertical="center"/>
    </xf>
    <xf numFmtId="0" fontId="4" fillId="12" borderId="0" xfId="0" applyFont="1" applyFill="1" applyBorder="1" applyAlignment="1" applyProtection="1">
      <alignment horizontal="center" vertical="center"/>
    </xf>
    <xf numFmtId="0" fontId="4" fillId="13" borderId="0" xfId="0" applyFont="1" applyFill="1" applyBorder="1" applyAlignment="1" applyProtection="1">
      <alignment horizontal="left" vertical="center"/>
    </xf>
    <xf numFmtId="0" fontId="4" fillId="13" borderId="0" xfId="0" applyFont="1" applyFill="1" applyBorder="1" applyAlignment="1" applyProtection="1">
      <alignment horizontal="center" vertical="center"/>
    </xf>
    <xf numFmtId="0" fontId="4" fillId="14" borderId="0" xfId="0" applyFont="1" applyFill="1" applyBorder="1" applyAlignment="1" applyProtection="1">
      <alignment horizontal="left" vertical="center"/>
    </xf>
    <xf numFmtId="0" fontId="4" fillId="15" borderId="0" xfId="0" applyFont="1" applyFill="1" applyBorder="1" applyAlignment="1" applyProtection="1">
      <alignment horizontal="left" vertical="center"/>
    </xf>
    <xf numFmtId="0" fontId="4" fillId="16" borderId="0" xfId="0" applyFont="1" applyFill="1" applyBorder="1" applyAlignment="1" applyProtection="1">
      <alignment horizontal="left" vertical="center"/>
    </xf>
    <xf numFmtId="0" fontId="4" fillId="17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2" fontId="22" fillId="2" borderId="5" xfId="0" applyNumberFormat="1" applyFont="1" applyFill="1" applyBorder="1" applyAlignment="1" applyProtection="1">
      <alignment horizontal="right" vertical="center"/>
    </xf>
    <xf numFmtId="2" fontId="23" fillId="2" borderId="5" xfId="0" applyNumberFormat="1" applyFont="1" applyFill="1" applyBorder="1" applyAlignment="1" applyProtection="1">
      <alignment horizontal="right" vertical="center"/>
    </xf>
    <xf numFmtId="2" fontId="23" fillId="4" borderId="5" xfId="0" applyNumberFormat="1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  <protection locked="0"/>
    </xf>
    <xf numFmtId="2" fontId="22" fillId="4" borderId="8" xfId="0" applyNumberFormat="1" applyFont="1" applyFill="1" applyBorder="1" applyAlignment="1" applyProtection="1">
      <alignment horizontal="right" vertical="center"/>
    </xf>
    <xf numFmtId="2" fontId="21" fillId="2" borderId="34" xfId="0" applyNumberFormat="1" applyFont="1" applyFill="1" applyBorder="1" applyAlignment="1" applyProtection="1">
      <alignment horizontal="right" vertical="center"/>
    </xf>
    <xf numFmtId="2" fontId="23" fillId="6" borderId="5" xfId="0" applyNumberFormat="1" applyFont="1" applyFill="1" applyBorder="1" applyAlignment="1" applyProtection="1">
      <alignment horizontal="right" vertical="center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2" fontId="22" fillId="6" borderId="8" xfId="0" applyNumberFormat="1" applyFont="1" applyFill="1" applyBorder="1" applyAlignment="1" applyProtection="1">
      <alignment horizontal="right" vertical="center"/>
    </xf>
    <xf numFmtId="2" fontId="7" fillId="2" borderId="11" xfId="0" applyNumberFormat="1" applyFont="1" applyFill="1" applyBorder="1" applyAlignment="1" applyProtection="1">
      <alignment horizontal="right" vertical="center"/>
    </xf>
    <xf numFmtId="2" fontId="26" fillId="2" borderId="11" xfId="0" applyNumberFormat="1" applyFont="1" applyFill="1" applyBorder="1" applyAlignment="1" applyProtection="1">
      <alignment horizontal="right" vertical="center"/>
    </xf>
    <xf numFmtId="2" fontId="26" fillId="5" borderId="11" xfId="0" applyNumberFormat="1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/>
    </xf>
    <xf numFmtId="0" fontId="25" fillId="2" borderId="36" xfId="0" applyFont="1" applyFill="1" applyBorder="1" applyAlignment="1" applyProtection="1">
      <alignment horizontal="center" vertical="center"/>
    </xf>
    <xf numFmtId="2" fontId="25" fillId="2" borderId="38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21" fillId="2" borderId="32" xfId="0" applyFont="1" applyFill="1" applyBorder="1" applyAlignment="1" applyProtection="1">
      <alignment vertical="center"/>
    </xf>
    <xf numFmtId="0" fontId="21" fillId="2" borderId="33" xfId="0" applyFont="1" applyFill="1" applyBorder="1" applyAlignment="1" applyProtection="1">
      <alignment horizontal="center" vertical="center"/>
    </xf>
    <xf numFmtId="0" fontId="25" fillId="2" borderId="3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42" xfId="0" applyFont="1" applyFill="1" applyBorder="1" applyAlignment="1" applyProtection="1">
      <alignment horizontal="center" vertical="center"/>
    </xf>
    <xf numFmtId="0" fontId="22" fillId="2" borderId="43" xfId="0" applyFont="1" applyFill="1" applyBorder="1" applyAlignment="1" applyProtection="1">
      <alignment horizontal="center" vertical="center"/>
    </xf>
    <xf numFmtId="0" fontId="22" fillId="2" borderId="44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vertical="center"/>
    </xf>
    <xf numFmtId="0" fontId="22" fillId="2" borderId="29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3" fillId="4" borderId="4" xfId="0" applyFont="1" applyFill="1" applyBorder="1" applyAlignment="1" applyProtection="1">
      <alignment horizontal="center" vertical="center"/>
    </xf>
    <xf numFmtId="0" fontId="26" fillId="5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3" fillId="6" borderId="4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28" fillId="2" borderId="0" xfId="0" applyFont="1" applyFill="1" applyAlignment="1" applyProtection="1">
      <alignment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</cellXfs>
  <cellStyles count="5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Standaard" xfId="0" builtinId="0"/>
  </cellStyles>
  <dxfs count="241"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border>
        <left style="thin">
          <color theme="1"/>
        </left>
        <right/>
        <top/>
        <bottom/>
      </border>
    </dxf>
    <dxf>
      <border>
        <left style="thin">
          <color theme="1"/>
        </left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border>
        <left style="thin">
          <color theme="1"/>
        </left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4" tint="0.79998168889431442"/>
      </font>
      <fill>
        <patternFill patternType="solid">
          <fgColor indexed="64"/>
          <bgColor theme="4" tint="0.79998168889431442"/>
        </patternFill>
      </fill>
    </dxf>
    <dxf>
      <font>
        <color theme="6" tint="0.59999389629810485"/>
      </font>
      <fill>
        <patternFill patternType="solid">
          <fgColor indexed="64"/>
          <bgColor theme="6" tint="0.59999389629810485"/>
        </patternFill>
      </fill>
    </dxf>
    <dxf>
      <font>
        <color theme="9" tint="0.59999389629810485"/>
      </font>
      <fill>
        <patternFill patternType="solid">
          <fgColor auto="1"/>
          <bgColor theme="9" tint="0.59999389629810485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</dxfs>
  <tableStyles count="0" defaultTableStyle="TableStyleMedium9" defaultPivotStyle="PivotStyleMedium4"/>
  <colors>
    <mruColors>
      <color rgb="FF0032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244474</xdr:colOff>
      <xdr:row>0</xdr:row>
      <xdr:rowOff>95250</xdr:rowOff>
    </xdr:from>
    <xdr:to>
      <xdr:col>1</xdr:col>
      <xdr:colOff>1041399</xdr:colOff>
      <xdr:row>4</xdr:row>
      <xdr:rowOff>122403</xdr:rowOff>
    </xdr:to>
    <xdr:pic>
      <xdr:nvPicPr>
        <xdr:cNvPr id="2" name="Picture 1" descr="https://intranet.cedgroep.nl/News/PublishingImages/logo%20CED-Groe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474" y="95250"/>
          <a:ext cx="1076325" cy="9669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80FF"/>
  </sheetPr>
  <dimension ref="A1:AB59"/>
  <sheetViews>
    <sheetView tabSelected="1" workbookViewId="0">
      <pane xSplit="2" ySplit="15" topLeftCell="C16" activePane="bottomRight" state="frozen"/>
      <selection pane="topRight" activeCell="D1" sqref="D1"/>
      <selection pane="bottomLeft" activeCell="A8" sqref="A8"/>
      <selection pane="bottomRight" activeCell="F3" sqref="F3:G3"/>
    </sheetView>
  </sheetViews>
  <sheetFormatPr defaultColWidth="10.85546875" defaultRowHeight="14.1" customHeight="1"/>
  <cols>
    <col min="1" max="1" width="3.7109375" style="1" customWidth="1"/>
    <col min="2" max="2" width="18.85546875" style="88" customWidth="1"/>
    <col min="3" max="3" width="9.28515625" style="88" bestFit="1" customWidth="1"/>
    <col min="4" max="9" width="14.140625" style="1" customWidth="1"/>
    <col min="10" max="10" width="10.7109375" style="6" bestFit="1" customWidth="1"/>
    <col min="11" max="11" width="2.85546875" style="1" customWidth="1"/>
    <col min="12" max="12" width="9.28515625" style="1" bestFit="1" customWidth="1"/>
    <col min="13" max="18" width="14.140625" style="1" customWidth="1"/>
    <col min="19" max="19" width="10.7109375" style="6" bestFit="1" customWidth="1"/>
    <col min="20" max="20" width="2.85546875" style="1" customWidth="1"/>
    <col min="21" max="21" width="9.28515625" style="1" bestFit="1" customWidth="1"/>
    <col min="22" max="27" width="14.140625" style="1" customWidth="1"/>
    <col min="28" max="28" width="10.7109375" style="6" bestFit="1" customWidth="1"/>
    <col min="29" max="16384" width="10.85546875" style="1"/>
  </cols>
  <sheetData>
    <row r="1" spans="1:28" s="8" customFormat="1" ht="17.100000000000001" customHeight="1">
      <c r="D1" s="10" t="s">
        <v>23</v>
      </c>
    </row>
    <row r="2" spans="1:28" s="8" customFormat="1" ht="23.1" customHeight="1">
      <c r="D2" s="11" t="s">
        <v>24</v>
      </c>
      <c r="I2" s="10"/>
      <c r="J2" s="10" t="s">
        <v>44</v>
      </c>
    </row>
    <row r="3" spans="1:28" s="8" customFormat="1" ht="17.100000000000001" customHeight="1">
      <c r="E3" s="9" t="s">
        <v>27</v>
      </c>
      <c r="F3" s="132"/>
      <c r="G3" s="133"/>
      <c r="I3" s="9" t="s">
        <v>45</v>
      </c>
      <c r="J3" s="134"/>
      <c r="K3" s="134"/>
      <c r="L3" s="134"/>
      <c r="M3" s="134"/>
      <c r="N3" s="134"/>
      <c r="O3" s="134"/>
      <c r="P3" s="134"/>
      <c r="Q3" s="134"/>
      <c r="R3" s="134"/>
    </row>
    <row r="4" spans="1:28" s="8" customFormat="1" ht="17.100000000000001" customHeight="1">
      <c r="E4" s="9" t="s">
        <v>25</v>
      </c>
      <c r="F4" s="126"/>
      <c r="G4" s="127"/>
      <c r="I4" s="9" t="s">
        <v>46</v>
      </c>
      <c r="J4" s="135"/>
      <c r="K4" s="135"/>
      <c r="L4" s="135"/>
      <c r="M4" s="135"/>
      <c r="N4" s="135"/>
      <c r="O4" s="135"/>
      <c r="P4" s="135"/>
      <c r="Q4" s="135"/>
      <c r="R4" s="135"/>
    </row>
    <row r="5" spans="1:28" s="8" customFormat="1" ht="17.100000000000001" customHeight="1">
      <c r="E5" s="9" t="s">
        <v>26</v>
      </c>
      <c r="F5" s="128"/>
      <c r="G5" s="129"/>
      <c r="I5" s="9" t="s">
        <v>47</v>
      </c>
      <c r="J5" s="136"/>
      <c r="K5" s="136"/>
      <c r="L5" s="136"/>
      <c r="M5" s="136"/>
      <c r="N5" s="136"/>
      <c r="O5" s="136"/>
      <c r="P5" s="136"/>
      <c r="Q5" s="136"/>
      <c r="R5" s="136"/>
    </row>
    <row r="6" spans="1:28" s="8" customFormat="1" ht="17.100000000000001" customHeight="1">
      <c r="E6" s="9" t="s">
        <v>28</v>
      </c>
      <c r="F6" s="130"/>
      <c r="G6" s="131"/>
    </row>
    <row r="9" spans="1:28" s="68" customFormat="1" ht="17.100000000000001" customHeight="1">
      <c r="B9" s="84"/>
      <c r="C9" s="85"/>
      <c r="D9" s="86" t="s">
        <v>5</v>
      </c>
      <c r="E9" s="86"/>
      <c r="F9" s="86"/>
      <c r="G9" s="86"/>
      <c r="H9" s="86"/>
      <c r="I9" s="86"/>
      <c r="J9" s="74"/>
      <c r="L9" s="82"/>
      <c r="M9" s="87" t="s">
        <v>7</v>
      </c>
      <c r="N9" s="87"/>
      <c r="O9" s="87"/>
      <c r="P9" s="87"/>
      <c r="Q9" s="87"/>
      <c r="R9" s="87"/>
      <c r="S9" s="83"/>
      <c r="U9" s="85"/>
      <c r="V9" s="86" t="s">
        <v>8</v>
      </c>
      <c r="W9" s="86"/>
      <c r="X9" s="86"/>
      <c r="Y9" s="86"/>
      <c r="Z9" s="86"/>
      <c r="AA9" s="86"/>
      <c r="AB9" s="74"/>
    </row>
    <row r="10" spans="1:28" ht="14.1" customHeight="1">
      <c r="C10" s="89"/>
      <c r="D10" s="90" t="s">
        <v>3</v>
      </c>
      <c r="E10" s="91"/>
      <c r="F10" s="91"/>
      <c r="G10" s="90" t="s">
        <v>4</v>
      </c>
      <c r="H10" s="91"/>
      <c r="I10" s="92"/>
      <c r="J10" s="69"/>
      <c r="L10" s="81"/>
      <c r="M10" s="93" t="s">
        <v>3</v>
      </c>
      <c r="N10" s="94"/>
      <c r="O10" s="94"/>
      <c r="P10" s="93" t="s">
        <v>4</v>
      </c>
      <c r="Q10" s="94"/>
      <c r="R10" s="95"/>
      <c r="S10" s="78"/>
      <c r="U10" s="96"/>
      <c r="V10" s="90" t="s">
        <v>3</v>
      </c>
      <c r="W10" s="91"/>
      <c r="X10" s="91"/>
      <c r="Y10" s="90" t="s">
        <v>4</v>
      </c>
      <c r="Z10" s="91"/>
      <c r="AA10" s="92"/>
      <c r="AB10" s="69"/>
    </row>
    <row r="11" spans="1:28" ht="14.1" customHeight="1">
      <c r="C11" s="97"/>
      <c r="D11" s="98">
        <v>1</v>
      </c>
      <c r="E11" s="98">
        <v>2</v>
      </c>
      <c r="F11" s="98">
        <v>3</v>
      </c>
      <c r="G11" s="98">
        <v>4</v>
      </c>
      <c r="H11" s="98">
        <v>5</v>
      </c>
      <c r="I11" s="98">
        <v>6</v>
      </c>
      <c r="J11" s="69"/>
      <c r="L11" s="81"/>
      <c r="M11" s="99">
        <v>1</v>
      </c>
      <c r="N11" s="99">
        <v>2</v>
      </c>
      <c r="O11" s="99">
        <v>3</v>
      </c>
      <c r="P11" s="99">
        <v>4</v>
      </c>
      <c r="Q11" s="99">
        <v>5</v>
      </c>
      <c r="R11" s="99">
        <v>6</v>
      </c>
      <c r="S11" s="78"/>
      <c r="U11" s="97"/>
      <c r="V11" s="98">
        <v>1</v>
      </c>
      <c r="W11" s="98">
        <v>2</v>
      </c>
      <c r="X11" s="98">
        <v>3</v>
      </c>
      <c r="Y11" s="98">
        <v>4</v>
      </c>
      <c r="Z11" s="98">
        <v>5</v>
      </c>
      <c r="AA11" s="98">
        <v>6</v>
      </c>
      <c r="AB11" s="69"/>
    </row>
    <row r="12" spans="1:28" s="4" customFormat="1" ht="14.1" customHeight="1">
      <c r="B12" s="100"/>
      <c r="C12" s="101" t="s">
        <v>15</v>
      </c>
      <c r="D12" s="102" t="s">
        <v>2</v>
      </c>
      <c r="E12" s="102" t="s">
        <v>2</v>
      </c>
      <c r="F12" s="102" t="s">
        <v>2</v>
      </c>
      <c r="G12" s="102" t="s">
        <v>2</v>
      </c>
      <c r="H12" s="102" t="s">
        <v>2</v>
      </c>
      <c r="I12" s="102" t="s">
        <v>2</v>
      </c>
      <c r="J12" s="70" t="s">
        <v>6</v>
      </c>
      <c r="L12" s="103" t="s">
        <v>15</v>
      </c>
      <c r="M12" s="104" t="s">
        <v>2</v>
      </c>
      <c r="N12" s="104" t="s">
        <v>2</v>
      </c>
      <c r="O12" s="104" t="s">
        <v>2</v>
      </c>
      <c r="P12" s="104" t="s">
        <v>2</v>
      </c>
      <c r="Q12" s="104" t="s">
        <v>2</v>
      </c>
      <c r="R12" s="104" t="s">
        <v>2</v>
      </c>
      <c r="S12" s="79" t="s">
        <v>6</v>
      </c>
      <c r="U12" s="101" t="s">
        <v>15</v>
      </c>
      <c r="V12" s="102" t="s">
        <v>2</v>
      </c>
      <c r="W12" s="102" t="s">
        <v>2</v>
      </c>
      <c r="X12" s="102" t="s">
        <v>2</v>
      </c>
      <c r="Y12" s="102" t="s">
        <v>2</v>
      </c>
      <c r="Z12" s="102" t="s">
        <v>2</v>
      </c>
      <c r="AA12" s="102" t="s">
        <v>2</v>
      </c>
      <c r="AB12" s="70" t="s">
        <v>6</v>
      </c>
    </row>
    <row r="13" spans="1:28" s="4" customFormat="1" ht="14.1" customHeight="1">
      <c r="B13" s="100"/>
      <c r="C13" s="97" t="s">
        <v>16</v>
      </c>
      <c r="D13" s="117"/>
      <c r="E13" s="117"/>
      <c r="F13" s="117"/>
      <c r="G13" s="117"/>
      <c r="H13" s="117"/>
      <c r="I13" s="117"/>
      <c r="J13" s="70"/>
      <c r="L13" s="81" t="s">
        <v>16</v>
      </c>
      <c r="M13" s="118"/>
      <c r="N13" s="118"/>
      <c r="O13" s="118"/>
      <c r="P13" s="118"/>
      <c r="Q13" s="118"/>
      <c r="R13" s="118"/>
      <c r="S13" s="79"/>
      <c r="U13" s="97" t="s">
        <v>16</v>
      </c>
      <c r="V13" s="117"/>
      <c r="W13" s="117"/>
      <c r="X13" s="117"/>
      <c r="Y13" s="117"/>
      <c r="Z13" s="117"/>
      <c r="AA13" s="117"/>
      <c r="AB13" s="70"/>
    </row>
    <row r="14" spans="1:28" s="4" customFormat="1" ht="14.1" customHeight="1">
      <c r="B14" s="105" t="s">
        <v>43</v>
      </c>
      <c r="C14" s="101"/>
      <c r="D14" s="106" t="str">
        <f>IF(D15=0,"-",SUM(D16:D55))</f>
        <v>-</v>
      </c>
      <c r="E14" s="106" t="str">
        <f t="shared" ref="E14:I14" si="0">IF(E15=0,"-",SUM(E16:E55))</f>
        <v>-</v>
      </c>
      <c r="F14" s="106" t="str">
        <f t="shared" si="0"/>
        <v>-</v>
      </c>
      <c r="G14" s="106" t="str">
        <f t="shared" si="0"/>
        <v>-</v>
      </c>
      <c r="H14" s="106" t="str">
        <f t="shared" si="0"/>
        <v>-</v>
      </c>
      <c r="I14" s="106" t="str">
        <f t="shared" si="0"/>
        <v>-</v>
      </c>
      <c r="J14" s="71">
        <f>IFERROR(AVERAGE(D14:I14),0)</f>
        <v>0</v>
      </c>
      <c r="L14" s="103"/>
      <c r="M14" s="107" t="str">
        <f>IF(M15=0,"-",SUM(M16:M55))</f>
        <v>-</v>
      </c>
      <c r="N14" s="107" t="str">
        <f t="shared" ref="N14" si="1">IF(N15=0,"-",SUM(N16:N55))</f>
        <v>-</v>
      </c>
      <c r="O14" s="107" t="str">
        <f t="shared" ref="O14" si="2">IF(O15=0,"-",SUM(O16:O55))</f>
        <v>-</v>
      </c>
      <c r="P14" s="107" t="str">
        <f t="shared" ref="P14" si="3">IF(P15=0,"-",SUM(P16:P55))</f>
        <v>-</v>
      </c>
      <c r="Q14" s="107" t="str">
        <f t="shared" ref="Q14" si="4">IF(Q15=0,"-",SUM(Q16:Q55))</f>
        <v>-</v>
      </c>
      <c r="R14" s="107" t="str">
        <f t="shared" ref="R14" si="5">IF(R15=0,"-",SUM(R16:R55))</f>
        <v>-</v>
      </c>
      <c r="S14" s="80">
        <f>IFERROR(AVERAGE(M14:R14),0)</f>
        <v>0</v>
      </c>
      <c r="U14" s="108"/>
      <c r="V14" s="109" t="str">
        <f>IF(V15=0,"-",SUM(V16:V55))</f>
        <v>-</v>
      </c>
      <c r="W14" s="109" t="str">
        <f t="shared" ref="W14" si="6">IF(W15=0,"-",SUM(W16:W55))</f>
        <v>-</v>
      </c>
      <c r="X14" s="109" t="str">
        <f t="shared" ref="X14" si="7">IF(X15=0,"-",SUM(X16:X55))</f>
        <v>-</v>
      </c>
      <c r="Y14" s="109" t="str">
        <f t="shared" ref="Y14" si="8">IF(Y15=0,"-",SUM(Y16:Y55))</f>
        <v>-</v>
      </c>
      <c r="Z14" s="109" t="str">
        <f t="shared" ref="Z14" si="9">IF(Z15=0,"-",SUM(Z16:Z55))</f>
        <v>-</v>
      </c>
      <c r="AA14" s="109" t="str">
        <f t="shared" ref="AA14" si="10">IF(AA15=0,"-",SUM(AA16:AA55))</f>
        <v>-</v>
      </c>
      <c r="AB14" s="75">
        <f>IFERROR(AVERAGE(V14:AA14),0)</f>
        <v>0</v>
      </c>
    </row>
    <row r="15" spans="1:28" ht="14.1" customHeight="1">
      <c r="A15" s="4" t="s">
        <v>0</v>
      </c>
      <c r="B15" s="100" t="s">
        <v>1</v>
      </c>
      <c r="C15" s="110"/>
      <c r="D15" s="111">
        <f>COUNT(D16:D55)</f>
        <v>0</v>
      </c>
      <c r="E15" s="111">
        <f t="shared" ref="E15:I15" si="11">COUNT(E16:E55)</f>
        <v>0</v>
      </c>
      <c r="F15" s="111">
        <f t="shared" si="11"/>
        <v>0</v>
      </c>
      <c r="G15" s="111">
        <f t="shared" si="11"/>
        <v>0</v>
      </c>
      <c r="H15" s="111">
        <f t="shared" si="11"/>
        <v>0</v>
      </c>
      <c r="I15" s="111">
        <f t="shared" si="11"/>
        <v>0</v>
      </c>
      <c r="J15" s="30">
        <f>SUM(D15:I15)</f>
        <v>0</v>
      </c>
      <c r="L15" s="112"/>
      <c r="M15" s="113">
        <f>COUNT(M16:M55)</f>
        <v>0</v>
      </c>
      <c r="N15" s="113">
        <f t="shared" ref="N15" si="12">COUNT(N16:N55)</f>
        <v>0</v>
      </c>
      <c r="O15" s="113">
        <f t="shared" ref="O15" si="13">COUNT(O16:O55)</f>
        <v>0</v>
      </c>
      <c r="P15" s="113">
        <f t="shared" ref="P15" si="14">COUNT(P16:P55)</f>
        <v>0</v>
      </c>
      <c r="Q15" s="113">
        <f t="shared" ref="Q15" si="15">COUNT(Q16:Q55)</f>
        <v>0</v>
      </c>
      <c r="R15" s="113">
        <f t="shared" ref="R15" si="16">COUNT(R16:R55)</f>
        <v>0</v>
      </c>
      <c r="S15" s="31">
        <f>SUM(M15:R15)</f>
        <v>0</v>
      </c>
      <c r="U15" s="114"/>
      <c r="V15" s="115">
        <f>COUNT(V16:V55)</f>
        <v>0</v>
      </c>
      <c r="W15" s="115">
        <f t="shared" ref="W15" si="17">COUNT(W16:W55)</f>
        <v>0</v>
      </c>
      <c r="X15" s="115">
        <f t="shared" ref="X15" si="18">COUNT(X16:X55)</f>
        <v>0</v>
      </c>
      <c r="Y15" s="115">
        <f t="shared" ref="Y15" si="19">COUNT(Y16:Y55)</f>
        <v>0</v>
      </c>
      <c r="Z15" s="115">
        <f t="shared" ref="Z15" si="20">COUNT(Z16:Z55)</f>
        <v>0</v>
      </c>
      <c r="AA15" s="115">
        <f t="shared" ref="AA15" si="21">COUNT(AA16:AA55)</f>
        <v>0</v>
      </c>
      <c r="AB15" s="30">
        <f>SUM(V15:AA15)</f>
        <v>0</v>
      </c>
    </row>
    <row r="16" spans="1:28" ht="14.1" customHeight="1">
      <c r="A16" s="116">
        <v>1</v>
      </c>
      <c r="B16" s="2"/>
      <c r="C16" s="119"/>
      <c r="D16" s="72"/>
      <c r="E16" s="72"/>
      <c r="F16" s="72"/>
      <c r="G16" s="72"/>
      <c r="H16" s="72"/>
      <c r="I16" s="72"/>
      <c r="J16" s="73" t="str">
        <f>IFERROR(AVERAGE(D16:I16),"-")</f>
        <v>-</v>
      </c>
      <c r="L16" s="120"/>
      <c r="M16" s="5"/>
      <c r="N16" s="5"/>
      <c r="O16" s="5"/>
      <c r="P16" s="5"/>
      <c r="Q16" s="5"/>
      <c r="R16" s="5"/>
      <c r="S16" s="7" t="str">
        <f>IFERROR(AVERAGE(M16:R16),"-")</f>
        <v>-</v>
      </c>
      <c r="U16" s="122"/>
      <c r="V16" s="76"/>
      <c r="W16" s="76"/>
      <c r="X16" s="76"/>
      <c r="Y16" s="76"/>
      <c r="Z16" s="76"/>
      <c r="AA16" s="76"/>
      <c r="AB16" s="77" t="str">
        <f>IFERROR(AVERAGE(V16:AA16),"-")</f>
        <v>-</v>
      </c>
    </row>
    <row r="17" spans="1:28" ht="14.1" customHeight="1">
      <c r="A17" s="116">
        <f>IF(B16&lt;&gt;0,A16+1,0)</f>
        <v>0</v>
      </c>
      <c r="B17" s="3"/>
      <c r="C17" s="119"/>
      <c r="D17" s="72"/>
      <c r="E17" s="72"/>
      <c r="F17" s="72"/>
      <c r="G17" s="72"/>
      <c r="H17" s="72"/>
      <c r="I17" s="72"/>
      <c r="J17" s="73" t="str">
        <f t="shared" ref="J17:J55" si="22">IFERROR(AVERAGE(D17:I17),"-")</f>
        <v>-</v>
      </c>
      <c r="L17" s="120"/>
      <c r="M17" s="5"/>
      <c r="N17" s="5"/>
      <c r="O17" s="5"/>
      <c r="P17" s="5"/>
      <c r="Q17" s="5"/>
      <c r="R17" s="5"/>
      <c r="S17" s="7" t="str">
        <f t="shared" ref="S17:S55" si="23">IFERROR(AVERAGE(M17:R17),"-")</f>
        <v>-</v>
      </c>
      <c r="U17" s="122"/>
      <c r="V17" s="76"/>
      <c r="W17" s="76"/>
      <c r="X17" s="76"/>
      <c r="Y17" s="76"/>
      <c r="Z17" s="76"/>
      <c r="AA17" s="76"/>
      <c r="AB17" s="77" t="str">
        <f t="shared" ref="AB17:AB55" si="24">IFERROR(AVERAGE(V17:AA17),"-")</f>
        <v>-</v>
      </c>
    </row>
    <row r="18" spans="1:28" ht="14.1" customHeight="1">
      <c r="A18" s="116">
        <f t="shared" ref="A18:A55" si="25">IF(B17&lt;&gt;0,A17+1,0)</f>
        <v>0</v>
      </c>
      <c r="B18" s="3"/>
      <c r="C18" s="119"/>
      <c r="D18" s="72"/>
      <c r="E18" s="72"/>
      <c r="F18" s="72"/>
      <c r="G18" s="72"/>
      <c r="H18" s="72"/>
      <c r="I18" s="72"/>
      <c r="J18" s="73" t="str">
        <f t="shared" si="22"/>
        <v>-</v>
      </c>
      <c r="L18" s="120"/>
      <c r="M18" s="5"/>
      <c r="N18" s="5"/>
      <c r="O18" s="5"/>
      <c r="P18" s="5"/>
      <c r="Q18" s="5"/>
      <c r="R18" s="5"/>
      <c r="S18" s="7" t="str">
        <f t="shared" si="23"/>
        <v>-</v>
      </c>
      <c r="U18" s="122"/>
      <c r="V18" s="76"/>
      <c r="W18" s="76"/>
      <c r="X18" s="76"/>
      <c r="Y18" s="76"/>
      <c r="Z18" s="76"/>
      <c r="AA18" s="76"/>
      <c r="AB18" s="77" t="str">
        <f t="shared" si="24"/>
        <v>-</v>
      </c>
    </row>
    <row r="19" spans="1:28" ht="14.1" customHeight="1">
      <c r="A19" s="116">
        <f t="shared" si="25"/>
        <v>0</v>
      </c>
      <c r="B19" s="3"/>
      <c r="C19" s="119"/>
      <c r="D19" s="72"/>
      <c r="E19" s="72"/>
      <c r="F19" s="72"/>
      <c r="G19" s="72"/>
      <c r="H19" s="72"/>
      <c r="I19" s="72"/>
      <c r="J19" s="73" t="str">
        <f t="shared" si="22"/>
        <v>-</v>
      </c>
      <c r="L19" s="120"/>
      <c r="M19" s="5"/>
      <c r="N19" s="5"/>
      <c r="O19" s="5"/>
      <c r="P19" s="5"/>
      <c r="Q19" s="5"/>
      <c r="R19" s="5"/>
      <c r="S19" s="7" t="str">
        <f t="shared" si="23"/>
        <v>-</v>
      </c>
      <c r="U19" s="122"/>
      <c r="V19" s="76"/>
      <c r="W19" s="76"/>
      <c r="X19" s="76"/>
      <c r="Y19" s="76"/>
      <c r="Z19" s="76"/>
      <c r="AA19" s="76"/>
      <c r="AB19" s="77" t="str">
        <f t="shared" si="24"/>
        <v>-</v>
      </c>
    </row>
    <row r="20" spans="1:28" ht="14.1" customHeight="1">
      <c r="A20" s="116">
        <f t="shared" si="25"/>
        <v>0</v>
      </c>
      <c r="B20" s="3"/>
      <c r="C20" s="119"/>
      <c r="D20" s="72"/>
      <c r="E20" s="72"/>
      <c r="F20" s="72"/>
      <c r="G20" s="72"/>
      <c r="H20" s="72"/>
      <c r="I20" s="72"/>
      <c r="J20" s="73" t="str">
        <f t="shared" si="22"/>
        <v>-</v>
      </c>
      <c r="L20" s="120"/>
      <c r="M20" s="5"/>
      <c r="N20" s="5"/>
      <c r="O20" s="5"/>
      <c r="P20" s="5"/>
      <c r="Q20" s="5"/>
      <c r="R20" s="5"/>
      <c r="S20" s="7" t="str">
        <f t="shared" si="23"/>
        <v>-</v>
      </c>
      <c r="U20" s="122"/>
      <c r="V20" s="76"/>
      <c r="W20" s="76"/>
      <c r="X20" s="76"/>
      <c r="Y20" s="76"/>
      <c r="Z20" s="76"/>
      <c r="AA20" s="76"/>
      <c r="AB20" s="77" t="str">
        <f t="shared" si="24"/>
        <v>-</v>
      </c>
    </row>
    <row r="21" spans="1:28" ht="14.1" customHeight="1">
      <c r="A21" s="116">
        <f t="shared" si="25"/>
        <v>0</v>
      </c>
      <c r="B21" s="3"/>
      <c r="C21" s="119"/>
      <c r="D21" s="72"/>
      <c r="E21" s="72"/>
      <c r="F21" s="72"/>
      <c r="G21" s="72"/>
      <c r="H21" s="72"/>
      <c r="I21" s="72"/>
      <c r="J21" s="73" t="str">
        <f t="shared" si="22"/>
        <v>-</v>
      </c>
      <c r="L21" s="120"/>
      <c r="M21" s="5"/>
      <c r="N21" s="5"/>
      <c r="O21" s="5"/>
      <c r="P21" s="5"/>
      <c r="Q21" s="5"/>
      <c r="R21" s="5"/>
      <c r="S21" s="7" t="str">
        <f t="shared" si="23"/>
        <v>-</v>
      </c>
      <c r="U21" s="122"/>
      <c r="V21" s="76"/>
      <c r="W21" s="76"/>
      <c r="X21" s="76"/>
      <c r="Y21" s="76"/>
      <c r="Z21" s="76"/>
      <c r="AA21" s="76"/>
      <c r="AB21" s="77" t="str">
        <f t="shared" si="24"/>
        <v>-</v>
      </c>
    </row>
    <row r="22" spans="1:28" ht="14.1" customHeight="1">
      <c r="A22" s="116">
        <f t="shared" si="25"/>
        <v>0</v>
      </c>
      <c r="B22" s="3"/>
      <c r="C22" s="119"/>
      <c r="D22" s="72"/>
      <c r="E22" s="72"/>
      <c r="F22" s="72"/>
      <c r="G22" s="72"/>
      <c r="H22" s="72"/>
      <c r="I22" s="72"/>
      <c r="J22" s="73" t="str">
        <f t="shared" si="22"/>
        <v>-</v>
      </c>
      <c r="L22" s="120"/>
      <c r="M22" s="5"/>
      <c r="N22" s="5"/>
      <c r="O22" s="5"/>
      <c r="P22" s="5"/>
      <c r="Q22" s="5"/>
      <c r="R22" s="5"/>
      <c r="S22" s="7" t="str">
        <f t="shared" si="23"/>
        <v>-</v>
      </c>
      <c r="U22" s="122"/>
      <c r="V22" s="76"/>
      <c r="W22" s="76"/>
      <c r="X22" s="76"/>
      <c r="Y22" s="76"/>
      <c r="Z22" s="76"/>
      <c r="AA22" s="76"/>
      <c r="AB22" s="77" t="str">
        <f t="shared" si="24"/>
        <v>-</v>
      </c>
    </row>
    <row r="23" spans="1:28" ht="14.1" customHeight="1">
      <c r="A23" s="116">
        <f t="shared" si="25"/>
        <v>0</v>
      </c>
      <c r="B23" s="3"/>
      <c r="C23" s="119"/>
      <c r="D23" s="72"/>
      <c r="E23" s="72"/>
      <c r="F23" s="72"/>
      <c r="G23" s="72"/>
      <c r="H23" s="72"/>
      <c r="I23" s="72"/>
      <c r="J23" s="73" t="str">
        <f t="shared" si="22"/>
        <v>-</v>
      </c>
      <c r="L23" s="120"/>
      <c r="M23" s="5"/>
      <c r="N23" s="5"/>
      <c r="O23" s="5"/>
      <c r="P23" s="5"/>
      <c r="Q23" s="5"/>
      <c r="R23" s="5"/>
      <c r="S23" s="7" t="str">
        <f t="shared" si="23"/>
        <v>-</v>
      </c>
      <c r="U23" s="122"/>
      <c r="V23" s="76"/>
      <c r="W23" s="76"/>
      <c r="X23" s="76"/>
      <c r="Y23" s="76"/>
      <c r="Z23" s="76"/>
      <c r="AA23" s="76"/>
      <c r="AB23" s="77" t="str">
        <f t="shared" si="24"/>
        <v>-</v>
      </c>
    </row>
    <row r="24" spans="1:28" ht="14.1" customHeight="1">
      <c r="A24" s="116">
        <f t="shared" si="25"/>
        <v>0</v>
      </c>
      <c r="B24" s="3"/>
      <c r="C24" s="119"/>
      <c r="D24" s="72"/>
      <c r="E24" s="72"/>
      <c r="F24" s="72"/>
      <c r="G24" s="72"/>
      <c r="H24" s="72"/>
      <c r="I24" s="72"/>
      <c r="J24" s="73" t="str">
        <f t="shared" si="22"/>
        <v>-</v>
      </c>
      <c r="L24" s="120"/>
      <c r="M24" s="5"/>
      <c r="N24" s="5"/>
      <c r="O24" s="5"/>
      <c r="P24" s="5"/>
      <c r="Q24" s="5"/>
      <c r="R24" s="5"/>
      <c r="S24" s="7" t="str">
        <f t="shared" si="23"/>
        <v>-</v>
      </c>
      <c r="U24" s="122"/>
      <c r="V24" s="76"/>
      <c r="W24" s="76"/>
      <c r="X24" s="76"/>
      <c r="Y24" s="76"/>
      <c r="Z24" s="76"/>
      <c r="AA24" s="76"/>
      <c r="AB24" s="77" t="str">
        <f t="shared" si="24"/>
        <v>-</v>
      </c>
    </row>
    <row r="25" spans="1:28" ht="14.1" customHeight="1">
      <c r="A25" s="116">
        <f t="shared" si="25"/>
        <v>0</v>
      </c>
      <c r="B25" s="3"/>
      <c r="C25" s="119"/>
      <c r="D25" s="72"/>
      <c r="E25" s="72"/>
      <c r="F25" s="72"/>
      <c r="G25" s="72"/>
      <c r="H25" s="72"/>
      <c r="I25" s="72"/>
      <c r="J25" s="73" t="str">
        <f t="shared" si="22"/>
        <v>-</v>
      </c>
      <c r="L25" s="120"/>
      <c r="M25" s="5"/>
      <c r="N25" s="5"/>
      <c r="O25" s="5"/>
      <c r="P25" s="5"/>
      <c r="Q25" s="5"/>
      <c r="R25" s="5"/>
      <c r="S25" s="7" t="str">
        <f t="shared" si="23"/>
        <v>-</v>
      </c>
      <c r="U25" s="122"/>
      <c r="V25" s="76"/>
      <c r="W25" s="76"/>
      <c r="X25" s="76"/>
      <c r="Y25" s="76"/>
      <c r="Z25" s="76"/>
      <c r="AA25" s="76"/>
      <c r="AB25" s="77" t="str">
        <f t="shared" si="24"/>
        <v>-</v>
      </c>
    </row>
    <row r="26" spans="1:28" ht="14.1" customHeight="1">
      <c r="A26" s="116">
        <f t="shared" si="25"/>
        <v>0</v>
      </c>
      <c r="B26" s="3"/>
      <c r="C26" s="119"/>
      <c r="D26" s="72"/>
      <c r="E26" s="72"/>
      <c r="F26" s="72"/>
      <c r="G26" s="72"/>
      <c r="H26" s="72"/>
      <c r="I26" s="72"/>
      <c r="J26" s="73" t="str">
        <f t="shared" si="22"/>
        <v>-</v>
      </c>
      <c r="L26" s="120"/>
      <c r="M26" s="5"/>
      <c r="N26" s="5"/>
      <c r="O26" s="5"/>
      <c r="P26" s="5"/>
      <c r="Q26" s="5"/>
      <c r="R26" s="5"/>
      <c r="S26" s="7" t="str">
        <f t="shared" si="23"/>
        <v>-</v>
      </c>
      <c r="U26" s="122"/>
      <c r="V26" s="76"/>
      <c r="W26" s="76"/>
      <c r="X26" s="76"/>
      <c r="Y26" s="76"/>
      <c r="Z26" s="76"/>
      <c r="AA26" s="76"/>
      <c r="AB26" s="77" t="str">
        <f t="shared" si="24"/>
        <v>-</v>
      </c>
    </row>
    <row r="27" spans="1:28" ht="14.1" customHeight="1">
      <c r="A27" s="116">
        <f t="shared" si="25"/>
        <v>0</v>
      </c>
      <c r="B27" s="3"/>
      <c r="C27" s="119"/>
      <c r="D27" s="72"/>
      <c r="E27" s="72"/>
      <c r="F27" s="72"/>
      <c r="G27" s="72"/>
      <c r="H27" s="72"/>
      <c r="I27" s="72"/>
      <c r="J27" s="73" t="str">
        <f t="shared" si="22"/>
        <v>-</v>
      </c>
      <c r="L27" s="120"/>
      <c r="M27" s="5"/>
      <c r="N27" s="5"/>
      <c r="O27" s="5"/>
      <c r="P27" s="5"/>
      <c r="Q27" s="5"/>
      <c r="R27" s="5"/>
      <c r="S27" s="7" t="str">
        <f t="shared" si="23"/>
        <v>-</v>
      </c>
      <c r="U27" s="122"/>
      <c r="V27" s="76"/>
      <c r="W27" s="76"/>
      <c r="X27" s="76"/>
      <c r="Y27" s="76"/>
      <c r="Z27" s="76"/>
      <c r="AA27" s="76"/>
      <c r="AB27" s="77" t="str">
        <f t="shared" si="24"/>
        <v>-</v>
      </c>
    </row>
    <row r="28" spans="1:28" ht="14.1" customHeight="1">
      <c r="A28" s="116">
        <f t="shared" si="25"/>
        <v>0</v>
      </c>
      <c r="B28" s="3"/>
      <c r="C28" s="119"/>
      <c r="D28" s="72"/>
      <c r="E28" s="72"/>
      <c r="F28" s="72"/>
      <c r="G28" s="72"/>
      <c r="H28" s="72"/>
      <c r="I28" s="72"/>
      <c r="J28" s="73" t="str">
        <f t="shared" si="22"/>
        <v>-</v>
      </c>
      <c r="L28" s="120"/>
      <c r="M28" s="5"/>
      <c r="N28" s="5"/>
      <c r="O28" s="5"/>
      <c r="P28" s="5"/>
      <c r="Q28" s="5"/>
      <c r="R28" s="5"/>
      <c r="S28" s="7" t="str">
        <f t="shared" si="23"/>
        <v>-</v>
      </c>
      <c r="U28" s="122"/>
      <c r="V28" s="76"/>
      <c r="W28" s="76"/>
      <c r="X28" s="76"/>
      <c r="Y28" s="76"/>
      <c r="Z28" s="76"/>
      <c r="AA28" s="76"/>
      <c r="AB28" s="77" t="str">
        <f t="shared" si="24"/>
        <v>-</v>
      </c>
    </row>
    <row r="29" spans="1:28" ht="14.1" customHeight="1">
      <c r="A29" s="116">
        <f t="shared" si="25"/>
        <v>0</v>
      </c>
      <c r="B29" s="3"/>
      <c r="C29" s="119"/>
      <c r="D29" s="72"/>
      <c r="E29" s="72"/>
      <c r="F29" s="72"/>
      <c r="G29" s="72"/>
      <c r="H29" s="72"/>
      <c r="I29" s="72"/>
      <c r="J29" s="73" t="str">
        <f t="shared" si="22"/>
        <v>-</v>
      </c>
      <c r="L29" s="120"/>
      <c r="M29" s="5"/>
      <c r="N29" s="5"/>
      <c r="O29" s="5"/>
      <c r="P29" s="5"/>
      <c r="Q29" s="5"/>
      <c r="R29" s="5"/>
      <c r="S29" s="7" t="str">
        <f t="shared" si="23"/>
        <v>-</v>
      </c>
      <c r="U29" s="122"/>
      <c r="V29" s="76"/>
      <c r="W29" s="76"/>
      <c r="X29" s="76"/>
      <c r="Y29" s="76"/>
      <c r="Z29" s="76"/>
      <c r="AA29" s="76"/>
      <c r="AB29" s="77" t="str">
        <f t="shared" si="24"/>
        <v>-</v>
      </c>
    </row>
    <row r="30" spans="1:28" ht="14.1" customHeight="1">
      <c r="A30" s="116">
        <f t="shared" si="25"/>
        <v>0</v>
      </c>
      <c r="B30" s="3"/>
      <c r="C30" s="119"/>
      <c r="D30" s="72"/>
      <c r="E30" s="72"/>
      <c r="F30" s="72"/>
      <c r="G30" s="72"/>
      <c r="H30" s="72"/>
      <c r="I30" s="72"/>
      <c r="J30" s="73" t="str">
        <f t="shared" si="22"/>
        <v>-</v>
      </c>
      <c r="L30" s="120"/>
      <c r="M30" s="5"/>
      <c r="N30" s="5"/>
      <c r="O30" s="5"/>
      <c r="P30" s="5"/>
      <c r="Q30" s="5"/>
      <c r="R30" s="5"/>
      <c r="S30" s="7" t="str">
        <f t="shared" si="23"/>
        <v>-</v>
      </c>
      <c r="U30" s="122"/>
      <c r="V30" s="76"/>
      <c r="W30" s="76"/>
      <c r="X30" s="76"/>
      <c r="Y30" s="76"/>
      <c r="Z30" s="76"/>
      <c r="AA30" s="76"/>
      <c r="AB30" s="77" t="str">
        <f t="shared" si="24"/>
        <v>-</v>
      </c>
    </row>
    <row r="31" spans="1:28" ht="14.1" customHeight="1">
      <c r="A31" s="116">
        <f t="shared" si="25"/>
        <v>0</v>
      </c>
      <c r="B31" s="3"/>
      <c r="C31" s="119"/>
      <c r="D31" s="72"/>
      <c r="E31" s="72"/>
      <c r="F31" s="72"/>
      <c r="G31" s="72"/>
      <c r="H31" s="72"/>
      <c r="I31" s="72"/>
      <c r="J31" s="73" t="str">
        <f t="shared" si="22"/>
        <v>-</v>
      </c>
      <c r="L31" s="120"/>
      <c r="M31" s="5"/>
      <c r="N31" s="5"/>
      <c r="O31" s="5"/>
      <c r="P31" s="5"/>
      <c r="Q31" s="5"/>
      <c r="R31" s="5"/>
      <c r="S31" s="7" t="str">
        <f t="shared" si="23"/>
        <v>-</v>
      </c>
      <c r="U31" s="122"/>
      <c r="V31" s="76"/>
      <c r="W31" s="76"/>
      <c r="X31" s="76"/>
      <c r="Y31" s="76"/>
      <c r="Z31" s="76"/>
      <c r="AA31" s="76"/>
      <c r="AB31" s="77" t="str">
        <f t="shared" si="24"/>
        <v>-</v>
      </c>
    </row>
    <row r="32" spans="1:28" ht="14.1" customHeight="1">
      <c r="A32" s="116">
        <f t="shared" si="25"/>
        <v>0</v>
      </c>
      <c r="B32" s="3"/>
      <c r="C32" s="119"/>
      <c r="D32" s="72"/>
      <c r="E32" s="72"/>
      <c r="F32" s="72"/>
      <c r="G32" s="72"/>
      <c r="H32" s="72"/>
      <c r="I32" s="72"/>
      <c r="J32" s="73" t="str">
        <f t="shared" si="22"/>
        <v>-</v>
      </c>
      <c r="L32" s="120"/>
      <c r="M32" s="5"/>
      <c r="N32" s="5"/>
      <c r="O32" s="5"/>
      <c r="P32" s="5"/>
      <c r="Q32" s="5"/>
      <c r="R32" s="5"/>
      <c r="S32" s="7" t="str">
        <f t="shared" si="23"/>
        <v>-</v>
      </c>
      <c r="U32" s="122"/>
      <c r="V32" s="76"/>
      <c r="W32" s="76"/>
      <c r="X32" s="76"/>
      <c r="Y32" s="76"/>
      <c r="Z32" s="76"/>
      <c r="AA32" s="76"/>
      <c r="AB32" s="77" t="str">
        <f t="shared" si="24"/>
        <v>-</v>
      </c>
    </row>
    <row r="33" spans="1:28" ht="14.1" customHeight="1">
      <c r="A33" s="116">
        <f t="shared" si="25"/>
        <v>0</v>
      </c>
      <c r="B33" s="3"/>
      <c r="C33" s="119"/>
      <c r="D33" s="72"/>
      <c r="E33" s="72"/>
      <c r="F33" s="72"/>
      <c r="G33" s="72"/>
      <c r="H33" s="72"/>
      <c r="I33" s="72"/>
      <c r="J33" s="73" t="str">
        <f t="shared" si="22"/>
        <v>-</v>
      </c>
      <c r="L33" s="120"/>
      <c r="M33" s="5"/>
      <c r="N33" s="5"/>
      <c r="O33" s="5"/>
      <c r="P33" s="5"/>
      <c r="Q33" s="5"/>
      <c r="R33" s="5"/>
      <c r="S33" s="7" t="str">
        <f t="shared" si="23"/>
        <v>-</v>
      </c>
      <c r="U33" s="122"/>
      <c r="V33" s="76"/>
      <c r="W33" s="76"/>
      <c r="X33" s="76"/>
      <c r="Y33" s="76"/>
      <c r="Z33" s="76"/>
      <c r="AA33" s="76"/>
      <c r="AB33" s="77" t="str">
        <f t="shared" si="24"/>
        <v>-</v>
      </c>
    </row>
    <row r="34" spans="1:28" ht="14.1" customHeight="1">
      <c r="A34" s="116">
        <f t="shared" si="25"/>
        <v>0</v>
      </c>
      <c r="B34" s="3"/>
      <c r="C34" s="119"/>
      <c r="D34" s="72"/>
      <c r="E34" s="72"/>
      <c r="F34" s="72"/>
      <c r="G34" s="72"/>
      <c r="H34" s="72"/>
      <c r="I34" s="72"/>
      <c r="J34" s="73" t="str">
        <f t="shared" si="22"/>
        <v>-</v>
      </c>
      <c r="L34" s="120"/>
      <c r="M34" s="5"/>
      <c r="N34" s="5"/>
      <c r="O34" s="5"/>
      <c r="P34" s="5"/>
      <c r="Q34" s="5"/>
      <c r="R34" s="5"/>
      <c r="S34" s="7" t="str">
        <f t="shared" si="23"/>
        <v>-</v>
      </c>
      <c r="U34" s="122"/>
      <c r="V34" s="76"/>
      <c r="W34" s="76"/>
      <c r="X34" s="76"/>
      <c r="Y34" s="76"/>
      <c r="Z34" s="76"/>
      <c r="AA34" s="76"/>
      <c r="AB34" s="77" t="str">
        <f t="shared" si="24"/>
        <v>-</v>
      </c>
    </row>
    <row r="35" spans="1:28" ht="14.1" customHeight="1">
      <c r="A35" s="116">
        <f t="shared" si="25"/>
        <v>0</v>
      </c>
      <c r="B35" s="3"/>
      <c r="C35" s="119"/>
      <c r="D35" s="72"/>
      <c r="E35" s="72"/>
      <c r="F35" s="72"/>
      <c r="G35" s="72"/>
      <c r="H35" s="72"/>
      <c r="I35" s="72"/>
      <c r="J35" s="73" t="str">
        <f t="shared" si="22"/>
        <v>-</v>
      </c>
      <c r="L35" s="120"/>
      <c r="M35" s="5"/>
      <c r="N35" s="5"/>
      <c r="O35" s="5"/>
      <c r="P35" s="5"/>
      <c r="Q35" s="5"/>
      <c r="R35" s="5"/>
      <c r="S35" s="7" t="str">
        <f t="shared" si="23"/>
        <v>-</v>
      </c>
      <c r="U35" s="122"/>
      <c r="V35" s="76"/>
      <c r="W35" s="76"/>
      <c r="X35" s="76"/>
      <c r="Y35" s="76"/>
      <c r="Z35" s="76"/>
      <c r="AA35" s="76"/>
      <c r="AB35" s="77" t="str">
        <f t="shared" si="24"/>
        <v>-</v>
      </c>
    </row>
    <row r="36" spans="1:28" ht="14.1" customHeight="1">
      <c r="A36" s="116">
        <f t="shared" si="25"/>
        <v>0</v>
      </c>
      <c r="B36" s="3"/>
      <c r="C36" s="119"/>
      <c r="D36" s="72"/>
      <c r="E36" s="72"/>
      <c r="F36" s="72"/>
      <c r="G36" s="72"/>
      <c r="H36" s="72"/>
      <c r="I36" s="72"/>
      <c r="J36" s="73" t="str">
        <f t="shared" si="22"/>
        <v>-</v>
      </c>
      <c r="L36" s="120"/>
      <c r="M36" s="5"/>
      <c r="N36" s="5"/>
      <c r="O36" s="5"/>
      <c r="P36" s="5"/>
      <c r="Q36" s="5"/>
      <c r="R36" s="5"/>
      <c r="S36" s="7" t="str">
        <f t="shared" si="23"/>
        <v>-</v>
      </c>
      <c r="U36" s="122"/>
      <c r="V36" s="76"/>
      <c r="W36" s="76"/>
      <c r="X36" s="76"/>
      <c r="Y36" s="76"/>
      <c r="Z36" s="76"/>
      <c r="AA36" s="76"/>
      <c r="AB36" s="77" t="str">
        <f t="shared" si="24"/>
        <v>-</v>
      </c>
    </row>
    <row r="37" spans="1:28" ht="14.1" customHeight="1">
      <c r="A37" s="116">
        <f t="shared" si="25"/>
        <v>0</v>
      </c>
      <c r="B37" s="3"/>
      <c r="C37" s="119"/>
      <c r="D37" s="72"/>
      <c r="E37" s="72"/>
      <c r="F37" s="72"/>
      <c r="G37" s="72"/>
      <c r="H37" s="72"/>
      <c r="I37" s="72"/>
      <c r="J37" s="73" t="str">
        <f t="shared" si="22"/>
        <v>-</v>
      </c>
      <c r="L37" s="120"/>
      <c r="M37" s="5"/>
      <c r="N37" s="5"/>
      <c r="O37" s="5"/>
      <c r="P37" s="5"/>
      <c r="Q37" s="5"/>
      <c r="R37" s="5"/>
      <c r="S37" s="7" t="str">
        <f t="shared" si="23"/>
        <v>-</v>
      </c>
      <c r="U37" s="122"/>
      <c r="V37" s="76"/>
      <c r="W37" s="76"/>
      <c r="X37" s="76"/>
      <c r="Y37" s="76"/>
      <c r="Z37" s="76"/>
      <c r="AA37" s="76"/>
      <c r="AB37" s="77" t="str">
        <f t="shared" si="24"/>
        <v>-</v>
      </c>
    </row>
    <row r="38" spans="1:28" ht="14.1" customHeight="1">
      <c r="A38" s="116">
        <f t="shared" si="25"/>
        <v>0</v>
      </c>
      <c r="B38" s="3"/>
      <c r="C38" s="119"/>
      <c r="D38" s="72"/>
      <c r="E38" s="72"/>
      <c r="F38" s="72"/>
      <c r="G38" s="72"/>
      <c r="H38" s="72"/>
      <c r="I38" s="72"/>
      <c r="J38" s="73" t="str">
        <f t="shared" si="22"/>
        <v>-</v>
      </c>
      <c r="L38" s="120"/>
      <c r="M38" s="5"/>
      <c r="N38" s="5"/>
      <c r="O38" s="5"/>
      <c r="P38" s="5"/>
      <c r="Q38" s="5"/>
      <c r="R38" s="5"/>
      <c r="S38" s="7" t="str">
        <f t="shared" si="23"/>
        <v>-</v>
      </c>
      <c r="U38" s="122"/>
      <c r="V38" s="76"/>
      <c r="W38" s="76"/>
      <c r="X38" s="76"/>
      <c r="Y38" s="76"/>
      <c r="Z38" s="76"/>
      <c r="AA38" s="76"/>
      <c r="AB38" s="77" t="str">
        <f t="shared" si="24"/>
        <v>-</v>
      </c>
    </row>
    <row r="39" spans="1:28" ht="14.1" customHeight="1">
      <c r="A39" s="116">
        <f t="shared" si="25"/>
        <v>0</v>
      </c>
      <c r="B39" s="3"/>
      <c r="C39" s="119"/>
      <c r="D39" s="72"/>
      <c r="E39" s="72"/>
      <c r="F39" s="72"/>
      <c r="G39" s="72"/>
      <c r="H39" s="72"/>
      <c r="I39" s="72"/>
      <c r="J39" s="73" t="str">
        <f t="shared" si="22"/>
        <v>-</v>
      </c>
      <c r="L39" s="120"/>
      <c r="M39" s="5"/>
      <c r="N39" s="5"/>
      <c r="O39" s="5"/>
      <c r="P39" s="5"/>
      <c r="Q39" s="5"/>
      <c r="R39" s="5"/>
      <c r="S39" s="7" t="str">
        <f t="shared" si="23"/>
        <v>-</v>
      </c>
      <c r="U39" s="122"/>
      <c r="V39" s="76"/>
      <c r="W39" s="76"/>
      <c r="X39" s="76"/>
      <c r="Y39" s="76"/>
      <c r="Z39" s="76"/>
      <c r="AA39" s="76"/>
      <c r="AB39" s="77" t="str">
        <f t="shared" si="24"/>
        <v>-</v>
      </c>
    </row>
    <row r="40" spans="1:28" ht="14.1" customHeight="1">
      <c r="A40" s="116">
        <f t="shared" si="25"/>
        <v>0</v>
      </c>
      <c r="B40" s="3"/>
      <c r="C40" s="119"/>
      <c r="D40" s="72"/>
      <c r="E40" s="72"/>
      <c r="F40" s="72"/>
      <c r="G40" s="72"/>
      <c r="H40" s="72"/>
      <c r="I40" s="72"/>
      <c r="J40" s="73" t="str">
        <f t="shared" si="22"/>
        <v>-</v>
      </c>
      <c r="L40" s="120"/>
      <c r="M40" s="5"/>
      <c r="N40" s="5"/>
      <c r="O40" s="5"/>
      <c r="P40" s="5"/>
      <c r="Q40" s="5"/>
      <c r="R40" s="5"/>
      <c r="S40" s="7" t="str">
        <f t="shared" si="23"/>
        <v>-</v>
      </c>
      <c r="U40" s="122"/>
      <c r="V40" s="76"/>
      <c r="W40" s="76"/>
      <c r="X40" s="76"/>
      <c r="Y40" s="76"/>
      <c r="Z40" s="76"/>
      <c r="AA40" s="76"/>
      <c r="AB40" s="77" t="str">
        <f t="shared" si="24"/>
        <v>-</v>
      </c>
    </row>
    <row r="41" spans="1:28" ht="14.1" customHeight="1">
      <c r="A41" s="116">
        <f t="shared" si="25"/>
        <v>0</v>
      </c>
      <c r="B41" s="3"/>
      <c r="C41" s="119"/>
      <c r="D41" s="72"/>
      <c r="E41" s="72"/>
      <c r="F41" s="72"/>
      <c r="G41" s="72"/>
      <c r="H41" s="72"/>
      <c r="I41" s="72"/>
      <c r="J41" s="73" t="str">
        <f t="shared" si="22"/>
        <v>-</v>
      </c>
      <c r="L41" s="120"/>
      <c r="M41" s="5"/>
      <c r="N41" s="5"/>
      <c r="O41" s="5"/>
      <c r="P41" s="5"/>
      <c r="Q41" s="5"/>
      <c r="R41" s="5"/>
      <c r="S41" s="7" t="str">
        <f t="shared" si="23"/>
        <v>-</v>
      </c>
      <c r="U41" s="122"/>
      <c r="V41" s="76"/>
      <c r="W41" s="76"/>
      <c r="X41" s="76"/>
      <c r="Y41" s="76"/>
      <c r="Z41" s="76"/>
      <c r="AA41" s="76"/>
      <c r="AB41" s="77" t="str">
        <f t="shared" si="24"/>
        <v>-</v>
      </c>
    </row>
    <row r="42" spans="1:28" ht="14.1" customHeight="1">
      <c r="A42" s="116">
        <f t="shared" si="25"/>
        <v>0</v>
      </c>
      <c r="B42" s="3"/>
      <c r="C42" s="119"/>
      <c r="D42" s="72"/>
      <c r="E42" s="72"/>
      <c r="F42" s="72"/>
      <c r="G42" s="72"/>
      <c r="H42" s="72"/>
      <c r="I42" s="72"/>
      <c r="J42" s="73" t="str">
        <f t="shared" si="22"/>
        <v>-</v>
      </c>
      <c r="L42" s="120"/>
      <c r="M42" s="5"/>
      <c r="N42" s="5"/>
      <c r="O42" s="5"/>
      <c r="P42" s="5"/>
      <c r="Q42" s="5"/>
      <c r="R42" s="5"/>
      <c r="S42" s="7" t="str">
        <f t="shared" si="23"/>
        <v>-</v>
      </c>
      <c r="U42" s="122"/>
      <c r="V42" s="76"/>
      <c r="W42" s="76"/>
      <c r="X42" s="76"/>
      <c r="Y42" s="76"/>
      <c r="Z42" s="76"/>
      <c r="AA42" s="76"/>
      <c r="AB42" s="77" t="str">
        <f t="shared" si="24"/>
        <v>-</v>
      </c>
    </row>
    <row r="43" spans="1:28" ht="14.1" customHeight="1">
      <c r="A43" s="116">
        <f t="shared" si="25"/>
        <v>0</v>
      </c>
      <c r="B43" s="3"/>
      <c r="C43" s="119"/>
      <c r="D43" s="72"/>
      <c r="E43" s="72"/>
      <c r="F43" s="72"/>
      <c r="G43" s="72"/>
      <c r="H43" s="72"/>
      <c r="I43" s="72"/>
      <c r="J43" s="73" t="str">
        <f t="shared" si="22"/>
        <v>-</v>
      </c>
      <c r="L43" s="120"/>
      <c r="M43" s="5"/>
      <c r="N43" s="5"/>
      <c r="O43" s="5"/>
      <c r="P43" s="5"/>
      <c r="Q43" s="5"/>
      <c r="R43" s="5"/>
      <c r="S43" s="7" t="str">
        <f t="shared" si="23"/>
        <v>-</v>
      </c>
      <c r="U43" s="122"/>
      <c r="V43" s="76"/>
      <c r="W43" s="76"/>
      <c r="X43" s="76"/>
      <c r="Y43" s="76"/>
      <c r="Z43" s="76"/>
      <c r="AA43" s="76"/>
      <c r="AB43" s="77" t="str">
        <f t="shared" si="24"/>
        <v>-</v>
      </c>
    </row>
    <row r="44" spans="1:28" ht="14.1" customHeight="1">
      <c r="A44" s="116">
        <f t="shared" si="25"/>
        <v>0</v>
      </c>
      <c r="B44" s="3"/>
      <c r="C44" s="119"/>
      <c r="D44" s="72"/>
      <c r="E44" s="72"/>
      <c r="F44" s="72"/>
      <c r="G44" s="72"/>
      <c r="H44" s="72"/>
      <c r="I44" s="72"/>
      <c r="J44" s="73" t="str">
        <f t="shared" si="22"/>
        <v>-</v>
      </c>
      <c r="L44" s="120"/>
      <c r="M44" s="5"/>
      <c r="N44" s="5"/>
      <c r="O44" s="5"/>
      <c r="P44" s="5"/>
      <c r="Q44" s="5"/>
      <c r="R44" s="5"/>
      <c r="S44" s="7" t="str">
        <f t="shared" si="23"/>
        <v>-</v>
      </c>
      <c r="U44" s="122"/>
      <c r="V44" s="76"/>
      <c r="W44" s="76"/>
      <c r="X44" s="76"/>
      <c r="Y44" s="76"/>
      <c r="Z44" s="76"/>
      <c r="AA44" s="76"/>
      <c r="AB44" s="77" t="str">
        <f t="shared" si="24"/>
        <v>-</v>
      </c>
    </row>
    <row r="45" spans="1:28" ht="14.1" customHeight="1">
      <c r="A45" s="116">
        <f t="shared" si="25"/>
        <v>0</v>
      </c>
      <c r="B45" s="3"/>
      <c r="C45" s="119"/>
      <c r="D45" s="72"/>
      <c r="E45" s="72"/>
      <c r="F45" s="72"/>
      <c r="G45" s="72"/>
      <c r="H45" s="72"/>
      <c r="I45" s="72"/>
      <c r="J45" s="73" t="str">
        <f t="shared" si="22"/>
        <v>-</v>
      </c>
      <c r="L45" s="120"/>
      <c r="M45" s="5"/>
      <c r="N45" s="5"/>
      <c r="O45" s="5"/>
      <c r="P45" s="5"/>
      <c r="Q45" s="5"/>
      <c r="R45" s="5"/>
      <c r="S45" s="7" t="str">
        <f t="shared" si="23"/>
        <v>-</v>
      </c>
      <c r="U45" s="122"/>
      <c r="V45" s="76"/>
      <c r="W45" s="76"/>
      <c r="X45" s="76"/>
      <c r="Y45" s="76"/>
      <c r="Z45" s="76"/>
      <c r="AA45" s="76"/>
      <c r="AB45" s="77" t="str">
        <f t="shared" si="24"/>
        <v>-</v>
      </c>
    </row>
    <row r="46" spans="1:28" ht="14.1" customHeight="1">
      <c r="A46" s="116">
        <f t="shared" si="25"/>
        <v>0</v>
      </c>
      <c r="B46" s="3"/>
      <c r="C46" s="119"/>
      <c r="D46" s="72"/>
      <c r="E46" s="72"/>
      <c r="F46" s="72"/>
      <c r="G46" s="72"/>
      <c r="H46" s="72"/>
      <c r="I46" s="72"/>
      <c r="J46" s="73" t="str">
        <f t="shared" si="22"/>
        <v>-</v>
      </c>
      <c r="L46" s="120"/>
      <c r="M46" s="5"/>
      <c r="N46" s="5"/>
      <c r="O46" s="5"/>
      <c r="P46" s="5"/>
      <c r="Q46" s="5"/>
      <c r="R46" s="5"/>
      <c r="S46" s="7" t="str">
        <f t="shared" si="23"/>
        <v>-</v>
      </c>
      <c r="U46" s="122"/>
      <c r="V46" s="76"/>
      <c r="W46" s="76"/>
      <c r="X46" s="76"/>
      <c r="Y46" s="76"/>
      <c r="Z46" s="76"/>
      <c r="AA46" s="76"/>
      <c r="AB46" s="77" t="str">
        <f t="shared" si="24"/>
        <v>-</v>
      </c>
    </row>
    <row r="47" spans="1:28" ht="14.1" customHeight="1">
      <c r="A47" s="116">
        <f t="shared" si="25"/>
        <v>0</v>
      </c>
      <c r="B47" s="3"/>
      <c r="C47" s="119"/>
      <c r="D47" s="72"/>
      <c r="E47" s="72"/>
      <c r="F47" s="72"/>
      <c r="G47" s="72"/>
      <c r="H47" s="72"/>
      <c r="I47" s="72"/>
      <c r="J47" s="73" t="str">
        <f t="shared" si="22"/>
        <v>-</v>
      </c>
      <c r="L47" s="120"/>
      <c r="M47" s="5"/>
      <c r="N47" s="5"/>
      <c r="O47" s="5"/>
      <c r="P47" s="5"/>
      <c r="Q47" s="5"/>
      <c r="R47" s="5"/>
      <c r="S47" s="7" t="str">
        <f t="shared" si="23"/>
        <v>-</v>
      </c>
      <c r="U47" s="122"/>
      <c r="V47" s="76"/>
      <c r="W47" s="76"/>
      <c r="X47" s="76"/>
      <c r="Y47" s="76"/>
      <c r="Z47" s="76"/>
      <c r="AA47" s="76"/>
      <c r="AB47" s="77" t="str">
        <f t="shared" si="24"/>
        <v>-</v>
      </c>
    </row>
    <row r="48" spans="1:28" ht="14.1" customHeight="1">
      <c r="A48" s="116">
        <f t="shared" si="25"/>
        <v>0</v>
      </c>
      <c r="B48" s="3"/>
      <c r="C48" s="119"/>
      <c r="D48" s="72"/>
      <c r="E48" s="72"/>
      <c r="F48" s="72"/>
      <c r="G48" s="72"/>
      <c r="H48" s="72"/>
      <c r="I48" s="72"/>
      <c r="J48" s="73" t="str">
        <f t="shared" si="22"/>
        <v>-</v>
      </c>
      <c r="L48" s="120"/>
      <c r="M48" s="5"/>
      <c r="N48" s="5"/>
      <c r="O48" s="5"/>
      <c r="P48" s="5"/>
      <c r="Q48" s="5"/>
      <c r="R48" s="5"/>
      <c r="S48" s="7" t="str">
        <f t="shared" si="23"/>
        <v>-</v>
      </c>
      <c r="U48" s="122"/>
      <c r="V48" s="76"/>
      <c r="W48" s="76"/>
      <c r="X48" s="76"/>
      <c r="Y48" s="76"/>
      <c r="Z48" s="76"/>
      <c r="AA48" s="76"/>
      <c r="AB48" s="77" t="str">
        <f t="shared" si="24"/>
        <v>-</v>
      </c>
    </row>
    <row r="49" spans="1:28" ht="14.1" customHeight="1">
      <c r="A49" s="116">
        <f t="shared" si="25"/>
        <v>0</v>
      </c>
      <c r="B49" s="3"/>
      <c r="C49" s="119"/>
      <c r="D49" s="72"/>
      <c r="E49" s="72"/>
      <c r="F49" s="72"/>
      <c r="G49" s="72"/>
      <c r="H49" s="72"/>
      <c r="I49" s="72"/>
      <c r="J49" s="73" t="str">
        <f t="shared" si="22"/>
        <v>-</v>
      </c>
      <c r="L49" s="120"/>
      <c r="M49" s="5"/>
      <c r="N49" s="5"/>
      <c r="O49" s="5"/>
      <c r="P49" s="5"/>
      <c r="Q49" s="5"/>
      <c r="R49" s="5"/>
      <c r="S49" s="7" t="str">
        <f t="shared" si="23"/>
        <v>-</v>
      </c>
      <c r="U49" s="122"/>
      <c r="V49" s="76"/>
      <c r="W49" s="76"/>
      <c r="X49" s="76"/>
      <c r="Y49" s="76"/>
      <c r="Z49" s="76"/>
      <c r="AA49" s="76"/>
      <c r="AB49" s="77" t="str">
        <f t="shared" si="24"/>
        <v>-</v>
      </c>
    </row>
    <row r="50" spans="1:28" ht="14.1" customHeight="1">
      <c r="A50" s="116">
        <f t="shared" si="25"/>
        <v>0</v>
      </c>
      <c r="B50" s="3"/>
      <c r="C50" s="119"/>
      <c r="D50" s="72"/>
      <c r="E50" s="72"/>
      <c r="F50" s="72"/>
      <c r="G50" s="72"/>
      <c r="H50" s="72"/>
      <c r="I50" s="72"/>
      <c r="J50" s="73" t="str">
        <f t="shared" si="22"/>
        <v>-</v>
      </c>
      <c r="L50" s="120"/>
      <c r="M50" s="5"/>
      <c r="N50" s="5"/>
      <c r="O50" s="5"/>
      <c r="P50" s="5"/>
      <c r="Q50" s="5"/>
      <c r="R50" s="5"/>
      <c r="S50" s="7" t="str">
        <f t="shared" si="23"/>
        <v>-</v>
      </c>
      <c r="U50" s="122"/>
      <c r="V50" s="76"/>
      <c r="W50" s="76"/>
      <c r="X50" s="76"/>
      <c r="Y50" s="76"/>
      <c r="Z50" s="76"/>
      <c r="AA50" s="76"/>
      <c r="AB50" s="77" t="str">
        <f t="shared" si="24"/>
        <v>-</v>
      </c>
    </row>
    <row r="51" spans="1:28" ht="14.1" customHeight="1">
      <c r="A51" s="116">
        <f t="shared" si="25"/>
        <v>0</v>
      </c>
      <c r="B51" s="3"/>
      <c r="C51" s="119"/>
      <c r="D51" s="72"/>
      <c r="E51" s="72"/>
      <c r="F51" s="72"/>
      <c r="G51" s="72"/>
      <c r="H51" s="72"/>
      <c r="I51" s="72"/>
      <c r="J51" s="73" t="str">
        <f t="shared" si="22"/>
        <v>-</v>
      </c>
      <c r="L51" s="120"/>
      <c r="M51" s="5"/>
      <c r="N51" s="5"/>
      <c r="O51" s="5"/>
      <c r="P51" s="5"/>
      <c r="Q51" s="5"/>
      <c r="R51" s="5"/>
      <c r="S51" s="7" t="str">
        <f t="shared" si="23"/>
        <v>-</v>
      </c>
      <c r="U51" s="122"/>
      <c r="V51" s="76"/>
      <c r="W51" s="76"/>
      <c r="X51" s="76"/>
      <c r="Y51" s="76"/>
      <c r="Z51" s="76"/>
      <c r="AA51" s="76"/>
      <c r="AB51" s="77" t="str">
        <f t="shared" si="24"/>
        <v>-</v>
      </c>
    </row>
    <row r="52" spans="1:28" ht="14.1" customHeight="1">
      <c r="A52" s="116">
        <f t="shared" si="25"/>
        <v>0</v>
      </c>
      <c r="B52" s="3"/>
      <c r="C52" s="119"/>
      <c r="D52" s="72"/>
      <c r="E52" s="72"/>
      <c r="F52" s="72"/>
      <c r="G52" s="72"/>
      <c r="H52" s="72"/>
      <c r="I52" s="72"/>
      <c r="J52" s="73" t="str">
        <f t="shared" si="22"/>
        <v>-</v>
      </c>
      <c r="L52" s="120"/>
      <c r="M52" s="5"/>
      <c r="N52" s="5"/>
      <c r="O52" s="5"/>
      <c r="P52" s="5"/>
      <c r="Q52" s="5"/>
      <c r="R52" s="5"/>
      <c r="S52" s="7" t="str">
        <f t="shared" si="23"/>
        <v>-</v>
      </c>
      <c r="U52" s="122"/>
      <c r="V52" s="76"/>
      <c r="W52" s="76"/>
      <c r="X52" s="76"/>
      <c r="Y52" s="76"/>
      <c r="Z52" s="76"/>
      <c r="AA52" s="76"/>
      <c r="AB52" s="77" t="str">
        <f t="shared" si="24"/>
        <v>-</v>
      </c>
    </row>
    <row r="53" spans="1:28" ht="14.1" customHeight="1">
      <c r="A53" s="116">
        <f t="shared" si="25"/>
        <v>0</v>
      </c>
      <c r="B53" s="3"/>
      <c r="C53" s="119"/>
      <c r="D53" s="72"/>
      <c r="E53" s="72"/>
      <c r="F53" s="72"/>
      <c r="G53" s="72"/>
      <c r="H53" s="72"/>
      <c r="I53" s="72"/>
      <c r="J53" s="73" t="str">
        <f t="shared" si="22"/>
        <v>-</v>
      </c>
      <c r="L53" s="120"/>
      <c r="M53" s="5"/>
      <c r="N53" s="5"/>
      <c r="O53" s="5"/>
      <c r="P53" s="5"/>
      <c r="Q53" s="5"/>
      <c r="R53" s="5"/>
      <c r="S53" s="7" t="str">
        <f t="shared" si="23"/>
        <v>-</v>
      </c>
      <c r="U53" s="122"/>
      <c r="V53" s="76"/>
      <c r="W53" s="76"/>
      <c r="X53" s="76"/>
      <c r="Y53" s="76"/>
      <c r="Z53" s="76"/>
      <c r="AA53" s="76"/>
      <c r="AB53" s="77" t="str">
        <f t="shared" si="24"/>
        <v>-</v>
      </c>
    </row>
    <row r="54" spans="1:28" ht="14.1" customHeight="1">
      <c r="A54" s="116">
        <f t="shared" si="25"/>
        <v>0</v>
      </c>
      <c r="B54" s="3"/>
      <c r="C54" s="119"/>
      <c r="D54" s="72"/>
      <c r="E54" s="72"/>
      <c r="F54" s="72"/>
      <c r="G54" s="72"/>
      <c r="H54" s="72"/>
      <c r="I54" s="72"/>
      <c r="J54" s="73" t="str">
        <f t="shared" si="22"/>
        <v>-</v>
      </c>
      <c r="L54" s="120"/>
      <c r="M54" s="5"/>
      <c r="N54" s="5"/>
      <c r="O54" s="5"/>
      <c r="P54" s="5"/>
      <c r="Q54" s="5"/>
      <c r="R54" s="5"/>
      <c r="S54" s="7" t="str">
        <f t="shared" si="23"/>
        <v>-</v>
      </c>
      <c r="U54" s="122"/>
      <c r="V54" s="76"/>
      <c r="W54" s="76"/>
      <c r="X54" s="76"/>
      <c r="Y54" s="76"/>
      <c r="Z54" s="76"/>
      <c r="AA54" s="76"/>
      <c r="AB54" s="77" t="str">
        <f t="shared" si="24"/>
        <v>-</v>
      </c>
    </row>
    <row r="55" spans="1:28" ht="14.1" customHeight="1">
      <c r="A55" s="116">
        <f t="shared" si="25"/>
        <v>0</v>
      </c>
      <c r="B55" s="3"/>
      <c r="C55" s="119"/>
      <c r="D55" s="72"/>
      <c r="E55" s="72"/>
      <c r="F55" s="72"/>
      <c r="G55" s="72"/>
      <c r="H55" s="72"/>
      <c r="I55" s="72"/>
      <c r="J55" s="73" t="str">
        <f t="shared" si="22"/>
        <v>-</v>
      </c>
      <c r="L55" s="121"/>
      <c r="M55" s="5"/>
      <c r="N55" s="5"/>
      <c r="O55" s="5"/>
      <c r="P55" s="5"/>
      <c r="Q55" s="5"/>
      <c r="R55" s="5"/>
      <c r="S55" s="7" t="str">
        <f t="shared" si="23"/>
        <v>-</v>
      </c>
      <c r="U55" s="122"/>
      <c r="V55" s="76"/>
      <c r="W55" s="76"/>
      <c r="X55" s="76"/>
      <c r="Y55" s="76"/>
      <c r="Z55" s="76"/>
      <c r="AA55" s="76"/>
      <c r="AB55" s="77" t="str">
        <f t="shared" si="24"/>
        <v>-</v>
      </c>
    </row>
    <row r="56" spans="1:28" ht="14.1" customHeight="1">
      <c r="C56" s="1"/>
    </row>
    <row r="57" spans="1:28" ht="14.1" customHeight="1">
      <c r="C57" s="1"/>
    </row>
    <row r="58" spans="1:28" ht="14.1" customHeight="1">
      <c r="C58" s="1"/>
    </row>
    <row r="59" spans="1:28" ht="14.1" customHeight="1">
      <c r="C59" s="1"/>
    </row>
  </sheetData>
  <sheetProtection password="8D56" sheet="1" objects="1" scenarios="1" selectLockedCells="1"/>
  <mergeCells count="7">
    <mergeCell ref="F4:G4"/>
    <mergeCell ref="F5:G5"/>
    <mergeCell ref="F6:G6"/>
    <mergeCell ref="F3:G3"/>
    <mergeCell ref="J3:R3"/>
    <mergeCell ref="J4:R4"/>
    <mergeCell ref="J5:R5"/>
  </mergeCells>
  <conditionalFormatting sqref="B16:B55 D16:K55 M16:T55 V16:AB55">
    <cfRule type="expression" dxfId="240" priority="40" stopIfTrue="1">
      <formula>$A16=0</formula>
    </cfRule>
  </conditionalFormatting>
  <conditionalFormatting sqref="J16:J55">
    <cfRule type="expression" dxfId="239" priority="43">
      <formula>$B16=0</formula>
    </cfRule>
  </conditionalFormatting>
  <conditionalFormatting sqref="S16:S55">
    <cfRule type="expression" dxfId="238" priority="42">
      <formula>$B16=0</formula>
    </cfRule>
  </conditionalFormatting>
  <conditionalFormatting sqref="AB16:AB55">
    <cfRule type="expression" dxfId="237" priority="41">
      <formula>$B16=0</formula>
    </cfRule>
  </conditionalFormatting>
  <conditionalFormatting sqref="A16:A55">
    <cfRule type="cellIs" dxfId="236" priority="39" operator="equal">
      <formula>0</formula>
    </cfRule>
  </conditionalFormatting>
  <conditionalFormatting sqref="C16:C55">
    <cfRule type="containsText" dxfId="235" priority="17" operator="containsText" text="nee">
      <formula>NOT(ISERROR(SEARCH("nee",C16)))</formula>
    </cfRule>
    <cfRule type="containsText" dxfId="234" priority="18" operator="containsText" text="ja">
      <formula>NOT(ISERROR(SEARCH("ja",C16)))</formula>
    </cfRule>
  </conditionalFormatting>
  <conditionalFormatting sqref="C16:C55">
    <cfRule type="expression" dxfId="233" priority="16" stopIfTrue="1">
      <formula>$A16=0</formula>
    </cfRule>
  </conditionalFormatting>
  <conditionalFormatting sqref="L16:L55">
    <cfRule type="expression" dxfId="232" priority="7" stopIfTrue="1">
      <formula>$A16=0</formula>
    </cfRule>
    <cfRule type="containsText" dxfId="231" priority="8" operator="containsText" text="nee">
      <formula>NOT(ISERROR(SEARCH("nee",L16)))</formula>
    </cfRule>
    <cfRule type="containsText" dxfId="230" priority="9" operator="containsText" text="ja">
      <formula>NOT(ISERROR(SEARCH("ja",L16)))</formula>
    </cfRule>
  </conditionalFormatting>
  <conditionalFormatting sqref="U16:U55">
    <cfRule type="expression" dxfId="229" priority="1" stopIfTrue="1">
      <formula>$A16=0</formula>
    </cfRule>
    <cfRule type="containsText" dxfId="228" priority="2" operator="containsText" text="nee">
      <formula>NOT(ISERROR(SEARCH("nee",U16)))</formula>
    </cfRule>
    <cfRule type="containsText" dxfId="227" priority="3" operator="containsText" text="ja">
      <formula>NOT(ISERROR(SEARCH("ja",U16)))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7800"/>
  </sheetPr>
  <dimension ref="A1:T53"/>
  <sheetViews>
    <sheetView topLeftCell="B1" workbookViewId="0">
      <selection activeCell="I3" sqref="I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10" width="9.42578125" style="12" customWidth="1"/>
    <col min="11" max="11" width="1" style="12" customWidth="1"/>
    <col min="12" max="12" width="18.85546875" style="12" customWidth="1"/>
    <col min="13" max="13" width="1" style="12" customWidth="1"/>
    <col min="14" max="14" width="18.85546875" style="12" customWidth="1"/>
    <col min="15" max="15" width="1" style="12" customWidth="1"/>
    <col min="16" max="16" width="18.85546875" style="12" customWidth="1"/>
    <col min="17" max="17" width="1" style="12" customWidth="1"/>
    <col min="18" max="18" width="18.85546875" style="12" customWidth="1"/>
    <col min="19" max="19" width="1" style="12" customWidth="1"/>
    <col min="20" max="20" width="18.85546875" style="12" customWidth="1"/>
    <col min="21" max="21" width="1" style="12" customWidth="1"/>
    <col min="22" max="22" width="18.85546875" style="12" customWidth="1"/>
    <col min="23" max="16384" width="10.85546875" style="12"/>
  </cols>
  <sheetData>
    <row r="1" spans="1:10" ht="14.1" customHeight="1">
      <c r="A1" s="12" t="s">
        <v>18</v>
      </c>
      <c r="B1" s="13" t="s">
        <v>0</v>
      </c>
      <c r="C1" s="14" t="s">
        <v>1</v>
      </c>
      <c r="D1" s="14"/>
      <c r="E1" s="13" t="s">
        <v>15</v>
      </c>
      <c r="F1" s="13"/>
      <c r="G1" s="13" t="s">
        <v>5</v>
      </c>
      <c r="I1" s="13" t="s">
        <v>17</v>
      </c>
      <c r="J1" s="22" t="s">
        <v>19</v>
      </c>
    </row>
    <row r="2" spans="1:10" ht="14.1" customHeight="1">
      <c r="C2" s="8"/>
      <c r="D2" s="8"/>
      <c r="E2" s="12" t="s">
        <v>16</v>
      </c>
      <c r="G2" s="12" t="s">
        <v>6</v>
      </c>
      <c r="I2" s="12" t="s">
        <v>21</v>
      </c>
      <c r="J2" s="22"/>
    </row>
    <row r="3" spans="1:10" ht="14.1" customHeight="1">
      <c r="A3" s="12">
        <f t="shared" ref="A3:A42" si="0">I3+J3/100</f>
        <v>0</v>
      </c>
      <c r="B3" s="19">
        <f>Achtergrond!B51</f>
        <v>0</v>
      </c>
      <c r="C3" s="20">
        <f>Achtergrond!C51</f>
        <v>0</v>
      </c>
      <c r="D3" s="15"/>
      <c r="E3" s="21">
        <f>Achtergrond!D51</f>
        <v>0</v>
      </c>
      <c r="F3" s="16"/>
      <c r="G3" s="27">
        <f>IF(Achtergrond!G51=-1,"-",Achtergrond!G51)</f>
        <v>0</v>
      </c>
      <c r="I3" s="23"/>
      <c r="J3" s="22">
        <f>COUNTIF(I$2:I3,I3)</f>
        <v>0</v>
      </c>
    </row>
    <row r="4" spans="1:10" ht="14.1" customHeight="1">
      <c r="A4" s="12">
        <f t="shared" si="0"/>
        <v>0</v>
      </c>
      <c r="B4" s="19">
        <f>Achtergrond!B52</f>
        <v>0</v>
      </c>
      <c r="C4" s="20">
        <f>Achtergrond!C52</f>
        <v>0</v>
      </c>
      <c r="D4" s="15"/>
      <c r="E4" s="21">
        <f>Achtergrond!D52</f>
        <v>0</v>
      </c>
      <c r="F4" s="16"/>
      <c r="G4" s="27">
        <f>IF(Achtergrond!G52=-1,"-",Achtergrond!G52)</f>
        <v>0</v>
      </c>
      <c r="I4" s="23"/>
      <c r="J4" s="22">
        <f>COUNTIF(I$2:I4,I4)</f>
        <v>0</v>
      </c>
    </row>
    <row r="5" spans="1:10" ht="14.1" customHeight="1">
      <c r="A5" s="12">
        <f t="shared" si="0"/>
        <v>0</v>
      </c>
      <c r="B5" s="19">
        <f>Achtergrond!B53</f>
        <v>0</v>
      </c>
      <c r="C5" s="20">
        <f>Achtergrond!C53</f>
        <v>0</v>
      </c>
      <c r="D5" s="15"/>
      <c r="E5" s="21">
        <f>Achtergrond!D53</f>
        <v>0</v>
      </c>
      <c r="F5" s="16"/>
      <c r="G5" s="27">
        <f>IF(Achtergrond!G53=-1,"-",Achtergrond!G53)</f>
        <v>0</v>
      </c>
      <c r="I5" s="23"/>
      <c r="J5" s="22">
        <f>COUNTIF(I$2:I5,I5)</f>
        <v>0</v>
      </c>
    </row>
    <row r="6" spans="1:10" ht="14.1" customHeight="1">
      <c r="A6" s="12">
        <f t="shared" si="0"/>
        <v>0</v>
      </c>
      <c r="B6" s="19">
        <f>Achtergrond!B54</f>
        <v>0</v>
      </c>
      <c r="C6" s="20">
        <f>Achtergrond!C54</f>
        <v>0</v>
      </c>
      <c r="D6" s="15"/>
      <c r="E6" s="21">
        <f>Achtergrond!D54</f>
        <v>0</v>
      </c>
      <c r="F6" s="16"/>
      <c r="G6" s="27">
        <f>IF(Achtergrond!G54=-1,"-",Achtergrond!G54)</f>
        <v>0</v>
      </c>
      <c r="I6" s="23"/>
      <c r="J6" s="22">
        <f>COUNTIF(I$2:I6,I6)</f>
        <v>0</v>
      </c>
    </row>
    <row r="7" spans="1:10" ht="14.1" customHeight="1">
      <c r="A7" s="12">
        <f t="shared" si="0"/>
        <v>0</v>
      </c>
      <c r="B7" s="19">
        <f>Achtergrond!B55</f>
        <v>0</v>
      </c>
      <c r="C7" s="20">
        <f>Achtergrond!C55</f>
        <v>0</v>
      </c>
      <c r="D7" s="15"/>
      <c r="E7" s="21">
        <f>Achtergrond!D55</f>
        <v>0</v>
      </c>
      <c r="F7" s="16"/>
      <c r="G7" s="27">
        <f>IF(Achtergrond!G55=-1,"-",Achtergrond!G55)</f>
        <v>0</v>
      </c>
      <c r="I7" s="23"/>
      <c r="J7" s="22">
        <f>COUNTIF(I$2:I7,I7)</f>
        <v>0</v>
      </c>
    </row>
    <row r="8" spans="1:10" ht="14.1" customHeight="1">
      <c r="A8" s="12">
        <f t="shared" si="0"/>
        <v>0</v>
      </c>
      <c r="B8" s="19">
        <f>Achtergrond!B56</f>
        <v>0</v>
      </c>
      <c r="C8" s="20">
        <f>Achtergrond!C56</f>
        <v>0</v>
      </c>
      <c r="D8" s="15"/>
      <c r="E8" s="21">
        <f>Achtergrond!D56</f>
        <v>0</v>
      </c>
      <c r="F8" s="16"/>
      <c r="G8" s="27">
        <f>IF(Achtergrond!G56=-1,"-",Achtergrond!G56)</f>
        <v>0</v>
      </c>
      <c r="I8" s="23"/>
      <c r="J8" s="22">
        <f>COUNTIF(I$2:I8,I8)</f>
        <v>0</v>
      </c>
    </row>
    <row r="9" spans="1:10" ht="14.1" customHeight="1">
      <c r="A9" s="12">
        <f t="shared" si="0"/>
        <v>0</v>
      </c>
      <c r="B9" s="19">
        <f>Achtergrond!B57</f>
        <v>0</v>
      </c>
      <c r="C9" s="20">
        <f>Achtergrond!C57</f>
        <v>0</v>
      </c>
      <c r="D9" s="15"/>
      <c r="E9" s="21">
        <f>Achtergrond!D57</f>
        <v>0</v>
      </c>
      <c r="F9" s="16"/>
      <c r="G9" s="27">
        <f>IF(Achtergrond!G57=-1,"-",Achtergrond!G57)</f>
        <v>0</v>
      </c>
      <c r="I9" s="23"/>
      <c r="J9" s="22">
        <f>COUNTIF(I$2:I9,I9)</f>
        <v>0</v>
      </c>
    </row>
    <row r="10" spans="1:10" ht="14.1" customHeight="1">
      <c r="A10" s="12">
        <f t="shared" si="0"/>
        <v>0</v>
      </c>
      <c r="B10" s="19">
        <f>Achtergrond!B58</f>
        <v>0</v>
      </c>
      <c r="C10" s="20">
        <f>Achtergrond!C58</f>
        <v>0</v>
      </c>
      <c r="D10" s="15"/>
      <c r="E10" s="21">
        <f>Achtergrond!D58</f>
        <v>0</v>
      </c>
      <c r="F10" s="16"/>
      <c r="G10" s="27">
        <f>IF(Achtergrond!G58=-1,"-",Achtergrond!G58)</f>
        <v>0</v>
      </c>
      <c r="I10" s="23"/>
      <c r="J10" s="22">
        <f>COUNTIF(I$2:I10,I10)</f>
        <v>0</v>
      </c>
    </row>
    <row r="11" spans="1:10" ht="14.1" customHeight="1">
      <c r="A11" s="12">
        <f t="shared" si="0"/>
        <v>0</v>
      </c>
      <c r="B11" s="19">
        <f>Achtergrond!B59</f>
        <v>0</v>
      </c>
      <c r="C11" s="20">
        <f>Achtergrond!C59</f>
        <v>0</v>
      </c>
      <c r="D11" s="15"/>
      <c r="E11" s="21">
        <f>Achtergrond!D59</f>
        <v>0</v>
      </c>
      <c r="F11" s="16"/>
      <c r="G11" s="27">
        <f>IF(Achtergrond!G59=-1,"-",Achtergrond!G59)</f>
        <v>0</v>
      </c>
      <c r="I11" s="23"/>
      <c r="J11" s="22">
        <f>COUNTIF(I$2:I11,I11)</f>
        <v>0</v>
      </c>
    </row>
    <row r="12" spans="1:10" ht="14.1" customHeight="1">
      <c r="A12" s="12">
        <f t="shared" si="0"/>
        <v>0</v>
      </c>
      <c r="B12" s="19">
        <f>Achtergrond!B60</f>
        <v>0</v>
      </c>
      <c r="C12" s="20">
        <f>Achtergrond!C60</f>
        <v>0</v>
      </c>
      <c r="D12" s="15"/>
      <c r="E12" s="21">
        <f>Achtergrond!D60</f>
        <v>0</v>
      </c>
      <c r="F12" s="16"/>
      <c r="G12" s="27">
        <f>IF(Achtergrond!G60=-1,"-",Achtergrond!G60)</f>
        <v>0</v>
      </c>
      <c r="I12" s="23"/>
      <c r="J12" s="22">
        <f>COUNTIF(I$2:I12,I12)</f>
        <v>0</v>
      </c>
    </row>
    <row r="13" spans="1:10" ht="14.1" customHeight="1">
      <c r="A13" s="12">
        <f t="shared" si="0"/>
        <v>0</v>
      </c>
      <c r="B13" s="19">
        <f>Achtergrond!B61</f>
        <v>0</v>
      </c>
      <c r="C13" s="20">
        <f>Achtergrond!C61</f>
        <v>0</v>
      </c>
      <c r="D13" s="15"/>
      <c r="E13" s="21">
        <f>Achtergrond!D61</f>
        <v>0</v>
      </c>
      <c r="F13" s="16"/>
      <c r="G13" s="27">
        <f>IF(Achtergrond!G61=-1,"-",Achtergrond!G61)</f>
        <v>0</v>
      </c>
      <c r="I13" s="23"/>
      <c r="J13" s="22">
        <f>COUNTIF(I$2:I13,I13)</f>
        <v>0</v>
      </c>
    </row>
    <row r="14" spans="1:10" ht="14.1" customHeight="1">
      <c r="A14" s="12">
        <f t="shared" si="0"/>
        <v>0</v>
      </c>
      <c r="B14" s="19">
        <f>Achtergrond!B62</f>
        <v>0</v>
      </c>
      <c r="C14" s="20">
        <f>Achtergrond!C62</f>
        <v>0</v>
      </c>
      <c r="D14" s="15"/>
      <c r="E14" s="21">
        <f>Achtergrond!D62</f>
        <v>0</v>
      </c>
      <c r="F14" s="16"/>
      <c r="G14" s="27">
        <f>IF(Achtergrond!G62=-1,"-",Achtergrond!G62)</f>
        <v>0</v>
      </c>
      <c r="I14" s="23"/>
      <c r="J14" s="22">
        <f>COUNTIF(I$2:I14,I14)</f>
        <v>0</v>
      </c>
    </row>
    <row r="15" spans="1:10" ht="14.1" customHeight="1">
      <c r="A15" s="12">
        <f t="shared" si="0"/>
        <v>0</v>
      </c>
      <c r="B15" s="19">
        <f>Achtergrond!B63</f>
        <v>0</v>
      </c>
      <c r="C15" s="20">
        <f>Achtergrond!C63</f>
        <v>0</v>
      </c>
      <c r="D15" s="15"/>
      <c r="E15" s="21">
        <f>Achtergrond!D63</f>
        <v>0</v>
      </c>
      <c r="F15" s="16"/>
      <c r="G15" s="27">
        <f>IF(Achtergrond!G63=-1,"-",Achtergrond!G63)</f>
        <v>0</v>
      </c>
      <c r="I15" s="23"/>
      <c r="J15" s="22">
        <f>COUNTIF(I$2:I15,I15)</f>
        <v>0</v>
      </c>
    </row>
    <row r="16" spans="1:10" ht="14.1" customHeight="1">
      <c r="A16" s="12">
        <f t="shared" si="0"/>
        <v>0</v>
      </c>
      <c r="B16" s="19">
        <f>Achtergrond!B64</f>
        <v>0</v>
      </c>
      <c r="C16" s="20">
        <f>Achtergrond!C64</f>
        <v>0</v>
      </c>
      <c r="D16" s="15"/>
      <c r="E16" s="21">
        <f>Achtergrond!D64</f>
        <v>0</v>
      </c>
      <c r="F16" s="16"/>
      <c r="G16" s="27">
        <f>IF(Achtergrond!G64=-1,"-",Achtergrond!G64)</f>
        <v>0</v>
      </c>
      <c r="I16" s="23"/>
      <c r="J16" s="22">
        <f>COUNTIF(I$2:I16,I16)</f>
        <v>0</v>
      </c>
    </row>
    <row r="17" spans="1:10" ht="14.1" customHeight="1">
      <c r="A17" s="12">
        <f t="shared" si="0"/>
        <v>0</v>
      </c>
      <c r="B17" s="19">
        <f>Achtergrond!B65</f>
        <v>0</v>
      </c>
      <c r="C17" s="20">
        <f>Achtergrond!C65</f>
        <v>0</v>
      </c>
      <c r="D17" s="15"/>
      <c r="E17" s="21">
        <f>Achtergrond!D65</f>
        <v>0</v>
      </c>
      <c r="F17" s="16"/>
      <c r="G17" s="27">
        <f>IF(Achtergrond!G65=-1,"-",Achtergrond!G65)</f>
        <v>0</v>
      </c>
      <c r="I17" s="23"/>
      <c r="J17" s="22">
        <f>COUNTIF(I$2:I17,I17)</f>
        <v>0</v>
      </c>
    </row>
    <row r="18" spans="1:10" ht="14.1" customHeight="1">
      <c r="A18" s="12">
        <f t="shared" si="0"/>
        <v>0</v>
      </c>
      <c r="B18" s="19">
        <f>Achtergrond!B66</f>
        <v>0</v>
      </c>
      <c r="C18" s="20">
        <f>Achtergrond!C66</f>
        <v>0</v>
      </c>
      <c r="D18" s="15"/>
      <c r="E18" s="21">
        <f>Achtergrond!D66</f>
        <v>0</v>
      </c>
      <c r="F18" s="16"/>
      <c r="G18" s="27">
        <f>IF(Achtergrond!G66=-1,"-",Achtergrond!G66)</f>
        <v>0</v>
      </c>
      <c r="I18" s="23"/>
      <c r="J18" s="22">
        <f>COUNTIF(I$2:I18,I18)</f>
        <v>0</v>
      </c>
    </row>
    <row r="19" spans="1:10" ht="14.1" customHeight="1">
      <c r="A19" s="12">
        <f t="shared" si="0"/>
        <v>0</v>
      </c>
      <c r="B19" s="19">
        <f>Achtergrond!B67</f>
        <v>0</v>
      </c>
      <c r="C19" s="20">
        <f>Achtergrond!C67</f>
        <v>0</v>
      </c>
      <c r="D19" s="15"/>
      <c r="E19" s="21">
        <f>Achtergrond!D67</f>
        <v>0</v>
      </c>
      <c r="F19" s="16"/>
      <c r="G19" s="27">
        <f>IF(Achtergrond!G67=-1,"-",Achtergrond!G67)</f>
        <v>0</v>
      </c>
      <c r="I19" s="23"/>
      <c r="J19" s="22">
        <f>COUNTIF(I$2:I19,I19)</f>
        <v>0</v>
      </c>
    </row>
    <row r="20" spans="1:10" ht="14.1" customHeight="1">
      <c r="A20" s="12">
        <f t="shared" si="0"/>
        <v>0</v>
      </c>
      <c r="B20" s="19">
        <f>Achtergrond!B68</f>
        <v>0</v>
      </c>
      <c r="C20" s="20">
        <f>Achtergrond!C68</f>
        <v>0</v>
      </c>
      <c r="D20" s="15"/>
      <c r="E20" s="21">
        <f>Achtergrond!D68</f>
        <v>0</v>
      </c>
      <c r="F20" s="16"/>
      <c r="G20" s="27">
        <f>IF(Achtergrond!G68=-1,"-",Achtergrond!G68)</f>
        <v>0</v>
      </c>
      <c r="I20" s="23"/>
      <c r="J20" s="22">
        <f>COUNTIF(I$2:I20,I20)</f>
        <v>0</v>
      </c>
    </row>
    <row r="21" spans="1:10" ht="14.1" customHeight="1">
      <c r="A21" s="12">
        <f t="shared" si="0"/>
        <v>0</v>
      </c>
      <c r="B21" s="19">
        <f>Achtergrond!B69</f>
        <v>0</v>
      </c>
      <c r="C21" s="20">
        <f>Achtergrond!C69</f>
        <v>0</v>
      </c>
      <c r="D21" s="15"/>
      <c r="E21" s="21">
        <f>Achtergrond!D69</f>
        <v>0</v>
      </c>
      <c r="F21" s="16"/>
      <c r="G21" s="27">
        <f>IF(Achtergrond!G69=-1,"-",Achtergrond!G69)</f>
        <v>0</v>
      </c>
      <c r="I21" s="23"/>
      <c r="J21" s="22">
        <f>COUNTIF(I$2:I21,I21)</f>
        <v>0</v>
      </c>
    </row>
    <row r="22" spans="1:10" ht="14.1" customHeight="1">
      <c r="A22" s="12">
        <f t="shared" si="0"/>
        <v>0</v>
      </c>
      <c r="B22" s="19">
        <f>Achtergrond!B70</f>
        <v>0</v>
      </c>
      <c r="C22" s="20">
        <f>Achtergrond!C70</f>
        <v>0</v>
      </c>
      <c r="D22" s="15"/>
      <c r="E22" s="21">
        <f>Achtergrond!D70</f>
        <v>0</v>
      </c>
      <c r="F22" s="16"/>
      <c r="G22" s="27">
        <f>IF(Achtergrond!G70=-1,"-",Achtergrond!G70)</f>
        <v>0</v>
      </c>
      <c r="I22" s="23"/>
      <c r="J22" s="22">
        <f>COUNTIF(I$2:I22,I22)</f>
        <v>0</v>
      </c>
    </row>
    <row r="23" spans="1:10" ht="14.1" customHeight="1">
      <c r="A23" s="12">
        <f t="shared" si="0"/>
        <v>0</v>
      </c>
      <c r="B23" s="19">
        <f>Achtergrond!B71</f>
        <v>0</v>
      </c>
      <c r="C23" s="20">
        <f>Achtergrond!C71</f>
        <v>0</v>
      </c>
      <c r="D23" s="15"/>
      <c r="E23" s="21">
        <f>Achtergrond!D71</f>
        <v>0</v>
      </c>
      <c r="F23" s="16"/>
      <c r="G23" s="27">
        <f>IF(Achtergrond!G71=-1,"-",Achtergrond!G71)</f>
        <v>0</v>
      </c>
      <c r="I23" s="23"/>
      <c r="J23" s="22">
        <f>COUNTIF(I$2:I23,I23)</f>
        <v>0</v>
      </c>
    </row>
    <row r="24" spans="1:10" ht="14.1" customHeight="1">
      <c r="A24" s="12">
        <f t="shared" si="0"/>
        <v>0</v>
      </c>
      <c r="B24" s="19">
        <f>Achtergrond!B72</f>
        <v>0</v>
      </c>
      <c r="C24" s="20">
        <f>Achtergrond!C72</f>
        <v>0</v>
      </c>
      <c r="D24" s="15"/>
      <c r="E24" s="21">
        <f>Achtergrond!D72</f>
        <v>0</v>
      </c>
      <c r="F24" s="16"/>
      <c r="G24" s="27">
        <f>IF(Achtergrond!G72=-1,"-",Achtergrond!G72)</f>
        <v>0</v>
      </c>
      <c r="I24" s="23"/>
      <c r="J24" s="22">
        <f>COUNTIF(I$2:I24,I24)</f>
        <v>0</v>
      </c>
    </row>
    <row r="25" spans="1:10" ht="14.1" customHeight="1">
      <c r="A25" s="12">
        <f t="shared" si="0"/>
        <v>0</v>
      </c>
      <c r="B25" s="19">
        <f>Achtergrond!B73</f>
        <v>0</v>
      </c>
      <c r="C25" s="20">
        <f>Achtergrond!C73</f>
        <v>0</v>
      </c>
      <c r="D25" s="15"/>
      <c r="E25" s="21">
        <f>Achtergrond!D73</f>
        <v>0</v>
      </c>
      <c r="F25" s="16"/>
      <c r="G25" s="27">
        <f>IF(Achtergrond!G73=-1,"-",Achtergrond!G73)</f>
        <v>0</v>
      </c>
      <c r="I25" s="23"/>
      <c r="J25" s="22">
        <f>COUNTIF(I$2:I25,I25)</f>
        <v>0</v>
      </c>
    </row>
    <row r="26" spans="1:10" ht="14.1" customHeight="1">
      <c r="A26" s="12">
        <f t="shared" si="0"/>
        <v>0</v>
      </c>
      <c r="B26" s="19">
        <f>Achtergrond!B74</f>
        <v>0</v>
      </c>
      <c r="C26" s="20">
        <f>Achtergrond!C74</f>
        <v>0</v>
      </c>
      <c r="D26" s="15"/>
      <c r="E26" s="21">
        <f>Achtergrond!D74</f>
        <v>0</v>
      </c>
      <c r="F26" s="16"/>
      <c r="G26" s="27">
        <f>IF(Achtergrond!G74=-1,"-",Achtergrond!G74)</f>
        <v>0</v>
      </c>
      <c r="I26" s="23"/>
      <c r="J26" s="22">
        <f>COUNTIF(I$2:I26,I26)</f>
        <v>0</v>
      </c>
    </row>
    <row r="27" spans="1:10" ht="14.1" customHeight="1">
      <c r="A27" s="12">
        <f t="shared" si="0"/>
        <v>0</v>
      </c>
      <c r="B27" s="19">
        <f>Achtergrond!B75</f>
        <v>0</v>
      </c>
      <c r="C27" s="20">
        <f>Achtergrond!C75</f>
        <v>0</v>
      </c>
      <c r="D27" s="15"/>
      <c r="E27" s="21">
        <f>Achtergrond!D75</f>
        <v>0</v>
      </c>
      <c r="F27" s="16"/>
      <c r="G27" s="27">
        <f>IF(Achtergrond!G75=-1,"-",Achtergrond!G75)</f>
        <v>0</v>
      </c>
      <c r="I27" s="23"/>
      <c r="J27" s="22">
        <f>COUNTIF(I$2:I27,I27)</f>
        <v>0</v>
      </c>
    </row>
    <row r="28" spans="1:10" ht="14.1" customHeight="1">
      <c r="A28" s="12">
        <f t="shared" si="0"/>
        <v>0</v>
      </c>
      <c r="B28" s="19">
        <f>Achtergrond!B76</f>
        <v>0</v>
      </c>
      <c r="C28" s="20">
        <f>Achtergrond!C76</f>
        <v>0</v>
      </c>
      <c r="D28" s="15"/>
      <c r="E28" s="21">
        <f>Achtergrond!D76</f>
        <v>0</v>
      </c>
      <c r="F28" s="16"/>
      <c r="G28" s="27">
        <f>IF(Achtergrond!G76=-1,"-",Achtergrond!G76)</f>
        <v>0</v>
      </c>
      <c r="I28" s="23"/>
      <c r="J28" s="22">
        <f>COUNTIF(I$2:I28,I28)</f>
        <v>0</v>
      </c>
    </row>
    <row r="29" spans="1:10" ht="14.1" customHeight="1">
      <c r="A29" s="12">
        <f t="shared" si="0"/>
        <v>0</v>
      </c>
      <c r="B29" s="19">
        <f>Achtergrond!B77</f>
        <v>0</v>
      </c>
      <c r="C29" s="20">
        <f>Achtergrond!C77</f>
        <v>0</v>
      </c>
      <c r="D29" s="15"/>
      <c r="E29" s="21">
        <f>Achtergrond!D77</f>
        <v>0</v>
      </c>
      <c r="F29" s="16"/>
      <c r="G29" s="27">
        <f>IF(Achtergrond!G77=-1,"-",Achtergrond!G77)</f>
        <v>0</v>
      </c>
      <c r="I29" s="23"/>
      <c r="J29" s="22">
        <f>COUNTIF(I$2:I29,I29)</f>
        <v>0</v>
      </c>
    </row>
    <row r="30" spans="1:10" ht="14.1" customHeight="1">
      <c r="A30" s="12">
        <f t="shared" si="0"/>
        <v>0</v>
      </c>
      <c r="B30" s="19">
        <f>Achtergrond!B78</f>
        <v>0</v>
      </c>
      <c r="C30" s="20">
        <f>Achtergrond!C78</f>
        <v>0</v>
      </c>
      <c r="D30" s="15"/>
      <c r="E30" s="21">
        <f>Achtergrond!D78</f>
        <v>0</v>
      </c>
      <c r="F30" s="16"/>
      <c r="G30" s="27">
        <f>IF(Achtergrond!G78=-1,"-",Achtergrond!G78)</f>
        <v>0</v>
      </c>
      <c r="I30" s="23"/>
      <c r="J30" s="22">
        <f>COUNTIF(I$2:I30,I30)</f>
        <v>0</v>
      </c>
    </row>
    <row r="31" spans="1:10" ht="14.1" customHeight="1">
      <c r="A31" s="12">
        <f t="shared" si="0"/>
        <v>0</v>
      </c>
      <c r="B31" s="19">
        <f>Achtergrond!B79</f>
        <v>0</v>
      </c>
      <c r="C31" s="20">
        <f>Achtergrond!C79</f>
        <v>0</v>
      </c>
      <c r="D31" s="15"/>
      <c r="E31" s="21">
        <f>Achtergrond!D79</f>
        <v>0</v>
      </c>
      <c r="F31" s="16"/>
      <c r="G31" s="27">
        <f>IF(Achtergrond!G79=-1,"-",Achtergrond!G79)</f>
        <v>0</v>
      </c>
      <c r="I31" s="23"/>
      <c r="J31" s="22">
        <f>COUNTIF(I$2:I31,I31)</f>
        <v>0</v>
      </c>
    </row>
    <row r="32" spans="1:10" ht="14.1" customHeight="1">
      <c r="A32" s="12">
        <f t="shared" si="0"/>
        <v>0</v>
      </c>
      <c r="B32" s="19">
        <f>Achtergrond!B80</f>
        <v>0</v>
      </c>
      <c r="C32" s="20">
        <f>Achtergrond!C80</f>
        <v>0</v>
      </c>
      <c r="D32" s="15"/>
      <c r="E32" s="21">
        <f>Achtergrond!D80</f>
        <v>0</v>
      </c>
      <c r="F32" s="16"/>
      <c r="G32" s="27">
        <f>IF(Achtergrond!G80=-1,"-",Achtergrond!G80)</f>
        <v>0</v>
      </c>
      <c r="I32" s="23"/>
      <c r="J32" s="22">
        <f>COUNTIF(I$2:I32,I32)</f>
        <v>0</v>
      </c>
    </row>
    <row r="33" spans="1:20" ht="14.1" customHeight="1">
      <c r="A33" s="12">
        <f t="shared" si="0"/>
        <v>0</v>
      </c>
      <c r="B33" s="19">
        <f>Achtergrond!B81</f>
        <v>0</v>
      </c>
      <c r="C33" s="20">
        <f>Achtergrond!C81</f>
        <v>0</v>
      </c>
      <c r="D33" s="15"/>
      <c r="E33" s="21">
        <f>Achtergrond!D81</f>
        <v>0</v>
      </c>
      <c r="F33" s="16"/>
      <c r="G33" s="27">
        <f>IF(Achtergrond!G81=-1,"-",Achtergrond!G81)</f>
        <v>0</v>
      </c>
      <c r="I33" s="23"/>
      <c r="J33" s="22">
        <f>COUNTIF(I$2:I33,I33)</f>
        <v>0</v>
      </c>
    </row>
    <row r="34" spans="1:20" ht="14.1" customHeight="1">
      <c r="A34" s="12">
        <f t="shared" si="0"/>
        <v>0</v>
      </c>
      <c r="B34" s="19">
        <f>Achtergrond!B82</f>
        <v>0</v>
      </c>
      <c r="C34" s="20">
        <f>Achtergrond!C82</f>
        <v>0</v>
      </c>
      <c r="D34" s="15"/>
      <c r="E34" s="21">
        <f>Achtergrond!D82</f>
        <v>0</v>
      </c>
      <c r="F34" s="16"/>
      <c r="G34" s="27">
        <f>IF(Achtergrond!G82=-1,"-",Achtergrond!G82)</f>
        <v>0</v>
      </c>
      <c r="I34" s="23"/>
      <c r="J34" s="22">
        <f>COUNTIF(I$2:I34,I34)</f>
        <v>0</v>
      </c>
    </row>
    <row r="35" spans="1:20" ht="14.1" customHeight="1">
      <c r="A35" s="12">
        <f t="shared" si="0"/>
        <v>0</v>
      </c>
      <c r="B35" s="19">
        <f>Achtergrond!B83</f>
        <v>0</v>
      </c>
      <c r="C35" s="20">
        <f>Achtergrond!C83</f>
        <v>0</v>
      </c>
      <c r="D35" s="15"/>
      <c r="E35" s="21">
        <f>Achtergrond!D83</f>
        <v>0</v>
      </c>
      <c r="F35" s="16"/>
      <c r="G35" s="27">
        <f>IF(Achtergrond!G83=-1,"-",Achtergrond!G83)</f>
        <v>0</v>
      </c>
      <c r="I35" s="23"/>
      <c r="J35" s="22">
        <f>COUNTIF(I$2:I35,I35)</f>
        <v>0</v>
      </c>
    </row>
    <row r="36" spans="1:20" ht="14.1" customHeight="1">
      <c r="A36" s="12">
        <f t="shared" si="0"/>
        <v>0</v>
      </c>
      <c r="B36" s="19">
        <f>Achtergrond!B84</f>
        <v>0</v>
      </c>
      <c r="C36" s="20">
        <f>Achtergrond!C84</f>
        <v>0</v>
      </c>
      <c r="D36" s="15"/>
      <c r="E36" s="21">
        <f>Achtergrond!D84</f>
        <v>0</v>
      </c>
      <c r="F36" s="16"/>
      <c r="G36" s="27">
        <f>IF(Achtergrond!G84=-1,"-",Achtergrond!G84)</f>
        <v>0</v>
      </c>
      <c r="I36" s="23"/>
      <c r="J36" s="22">
        <f>COUNTIF(I$2:I36,I36)</f>
        <v>0</v>
      </c>
    </row>
    <row r="37" spans="1:20" ht="14.1" customHeight="1">
      <c r="A37" s="12">
        <f t="shared" si="0"/>
        <v>0</v>
      </c>
      <c r="B37" s="19">
        <f>Achtergrond!B85</f>
        <v>0</v>
      </c>
      <c r="C37" s="20">
        <f>Achtergrond!C85</f>
        <v>0</v>
      </c>
      <c r="D37" s="15"/>
      <c r="E37" s="21">
        <f>Achtergrond!D85</f>
        <v>0</v>
      </c>
      <c r="F37" s="16"/>
      <c r="G37" s="27">
        <f>IF(Achtergrond!G85=-1,"-",Achtergrond!G85)</f>
        <v>0</v>
      </c>
      <c r="I37" s="23"/>
      <c r="J37" s="22">
        <f>COUNTIF(I$2:I37,I37)</f>
        <v>0</v>
      </c>
    </row>
    <row r="38" spans="1:20" ht="14.1" customHeight="1">
      <c r="A38" s="12">
        <f t="shared" si="0"/>
        <v>0</v>
      </c>
      <c r="B38" s="19">
        <f>Achtergrond!B86</f>
        <v>0</v>
      </c>
      <c r="C38" s="20">
        <f>Achtergrond!C86</f>
        <v>0</v>
      </c>
      <c r="D38" s="15"/>
      <c r="E38" s="21">
        <f>Achtergrond!D86</f>
        <v>0</v>
      </c>
      <c r="F38" s="16"/>
      <c r="G38" s="27">
        <f>IF(Achtergrond!G86=-1,"-",Achtergrond!G86)</f>
        <v>0</v>
      </c>
      <c r="I38" s="23"/>
      <c r="J38" s="22">
        <f>COUNTIF(I$2:I38,I38)</f>
        <v>0</v>
      </c>
    </row>
    <row r="39" spans="1:20" ht="14.1" customHeight="1">
      <c r="A39" s="12">
        <f t="shared" si="0"/>
        <v>0</v>
      </c>
      <c r="B39" s="19">
        <f>Achtergrond!B87</f>
        <v>0</v>
      </c>
      <c r="C39" s="20">
        <f>Achtergrond!C87</f>
        <v>0</v>
      </c>
      <c r="D39" s="15"/>
      <c r="E39" s="21">
        <f>Achtergrond!D87</f>
        <v>0</v>
      </c>
      <c r="F39" s="16"/>
      <c r="G39" s="27">
        <f>IF(Achtergrond!G87=-1,"-",Achtergrond!G87)</f>
        <v>0</v>
      </c>
      <c r="I39" s="23"/>
      <c r="J39" s="22">
        <f>COUNTIF(I$2:I39,I39)</f>
        <v>0</v>
      </c>
    </row>
    <row r="40" spans="1:20" ht="14.1" customHeight="1">
      <c r="A40" s="12">
        <f t="shared" si="0"/>
        <v>0</v>
      </c>
      <c r="B40" s="19">
        <f>Achtergrond!B88</f>
        <v>0</v>
      </c>
      <c r="C40" s="20">
        <f>Achtergrond!C88</f>
        <v>0</v>
      </c>
      <c r="D40" s="15"/>
      <c r="E40" s="21">
        <f>Achtergrond!D88</f>
        <v>0</v>
      </c>
      <c r="F40" s="16"/>
      <c r="G40" s="27">
        <f>IF(Achtergrond!G88=-1,"-",Achtergrond!G88)</f>
        <v>0</v>
      </c>
      <c r="I40" s="23"/>
      <c r="J40" s="22">
        <f>COUNTIF(I$2:I40,I40)</f>
        <v>0</v>
      </c>
    </row>
    <row r="41" spans="1:20" ht="14.1" customHeight="1">
      <c r="A41" s="12">
        <f t="shared" si="0"/>
        <v>0</v>
      </c>
      <c r="B41" s="19">
        <f>Achtergrond!B89</f>
        <v>0</v>
      </c>
      <c r="C41" s="20">
        <f>Achtergrond!C89</f>
        <v>0</v>
      </c>
      <c r="D41" s="15"/>
      <c r="E41" s="21">
        <f>Achtergrond!D89</f>
        <v>0</v>
      </c>
      <c r="F41" s="16"/>
      <c r="G41" s="27">
        <f>IF(Achtergrond!G89=-1,"-",Achtergrond!G89)</f>
        <v>0</v>
      </c>
      <c r="I41" s="23"/>
      <c r="J41" s="22">
        <f>COUNTIF(I$2:I41,I41)</f>
        <v>0</v>
      </c>
    </row>
    <row r="42" spans="1:20" ht="14.1" customHeight="1">
      <c r="A42" s="12">
        <f t="shared" si="0"/>
        <v>0</v>
      </c>
      <c r="B42" s="19">
        <f>Achtergrond!B90</f>
        <v>0</v>
      </c>
      <c r="C42" s="20">
        <f>Achtergrond!C90</f>
        <v>0</v>
      </c>
      <c r="D42" s="15"/>
      <c r="E42" s="21">
        <f>Achtergrond!D90</f>
        <v>0</v>
      </c>
      <c r="F42" s="16"/>
      <c r="G42" s="27">
        <f>IF(Achtergrond!G90=-1,"-",Achtergrond!G90)</f>
        <v>0</v>
      </c>
      <c r="I42" s="23"/>
      <c r="J42" s="22">
        <f>COUNTIF(I$2:I42,I42)</f>
        <v>0</v>
      </c>
    </row>
    <row r="44" spans="1:20" ht="14.1" customHeight="1">
      <c r="B44" s="26" t="s">
        <v>37</v>
      </c>
    </row>
    <row r="45" spans="1:20" s="22" customFormat="1" ht="14.1" customHeight="1">
      <c r="C45" s="22">
        <v>1</v>
      </c>
      <c r="E45" s="22">
        <v>2</v>
      </c>
      <c r="I45" s="22">
        <v>3</v>
      </c>
      <c r="L45" s="22">
        <v>4</v>
      </c>
      <c r="N45" s="22">
        <v>5</v>
      </c>
      <c r="P45" s="22">
        <v>6</v>
      </c>
      <c r="R45" s="22">
        <v>7</v>
      </c>
      <c r="T45" s="22">
        <v>8</v>
      </c>
    </row>
    <row r="46" spans="1:20" s="18" customFormat="1" ht="14.1" customHeight="1">
      <c r="C46" s="18" t="s">
        <v>20</v>
      </c>
      <c r="E46" s="18" t="s">
        <v>29</v>
      </c>
      <c r="I46" s="18" t="s">
        <v>30</v>
      </c>
      <c r="L46" s="18" t="s">
        <v>31</v>
      </c>
      <c r="N46" s="18" t="s">
        <v>32</v>
      </c>
      <c r="P46" s="18" t="s">
        <v>33</v>
      </c>
      <c r="R46" s="18" t="s">
        <v>34</v>
      </c>
      <c r="T46" s="18" t="s">
        <v>35</v>
      </c>
    </row>
    <row r="47" spans="1:20" ht="14.1" customHeight="1">
      <c r="A47" s="12">
        <v>1</v>
      </c>
      <c r="C47" s="58">
        <f t="shared" ref="C47:C53" si="1">IFERROR(VLOOKUP(C$45+$A47/100,$A$3:$C$42,3,FALSE),0)</f>
        <v>0</v>
      </c>
      <c r="D47" s="17"/>
      <c r="E47" s="59">
        <f t="shared" ref="E47:E53" si="2">IFERROR(VLOOKUP(E$45+$A47/100,$A$3:$C$42,3,FALSE),0)</f>
        <v>0</v>
      </c>
      <c r="F47" s="59"/>
      <c r="G47" s="59"/>
      <c r="I47" s="60">
        <f t="shared" ref="I47:I53" si="3">IFERROR(VLOOKUP(I$45+$A47/100,$A$3:$C$42,3,FALSE),0)</f>
        <v>0</v>
      </c>
      <c r="J47" s="60"/>
      <c r="L47" s="62">
        <f t="shared" ref="L47:L53" si="4">IFERROR(VLOOKUP(L$45+$A47/100,$A$3:$C$42,3,FALSE),0)</f>
        <v>0</v>
      </c>
      <c r="N47" s="64">
        <f t="shared" ref="N47:N53" si="5">IFERROR(VLOOKUP(N$45+$A47/100,$A$3:$C$42,3,FALSE),0)</f>
        <v>0</v>
      </c>
      <c r="P47" s="65">
        <f t="shared" ref="P47:P53" si="6">IFERROR(VLOOKUP(P$45+$A47/100,$A$3:$C$42,3,FALSE),0)</f>
        <v>0</v>
      </c>
      <c r="R47" s="66">
        <f t="shared" ref="R47:R53" si="7">IFERROR(VLOOKUP(R$45+$A47/100,$A$3:$C$42,3,FALSE),0)</f>
        <v>0</v>
      </c>
      <c r="T47" s="67">
        <f t="shared" ref="T47:T53" si="8">IFERROR(VLOOKUP(T$45+$A47/100,$A$3:$C$42,3,FALSE),0)</f>
        <v>0</v>
      </c>
    </row>
    <row r="48" spans="1:20" ht="14.1" customHeight="1">
      <c r="A48" s="12">
        <v>2</v>
      </c>
      <c r="C48" s="58">
        <f t="shared" si="1"/>
        <v>0</v>
      </c>
      <c r="D48" s="17"/>
      <c r="E48" s="59">
        <f t="shared" si="2"/>
        <v>0</v>
      </c>
      <c r="F48" s="59"/>
      <c r="G48" s="59"/>
      <c r="I48" s="60">
        <f t="shared" si="3"/>
        <v>0</v>
      </c>
      <c r="J48" s="60"/>
      <c r="L48" s="62">
        <f t="shared" si="4"/>
        <v>0</v>
      </c>
      <c r="N48" s="64">
        <f t="shared" si="5"/>
        <v>0</v>
      </c>
      <c r="P48" s="65">
        <f t="shared" si="6"/>
        <v>0</v>
      </c>
      <c r="R48" s="66">
        <f t="shared" si="7"/>
        <v>0</v>
      </c>
      <c r="T48" s="67">
        <f t="shared" si="8"/>
        <v>0</v>
      </c>
    </row>
    <row r="49" spans="1:20" ht="14.1" customHeight="1">
      <c r="A49" s="12">
        <v>3</v>
      </c>
      <c r="C49" s="58">
        <f t="shared" si="1"/>
        <v>0</v>
      </c>
      <c r="D49" s="17"/>
      <c r="E49" s="59">
        <f t="shared" si="2"/>
        <v>0</v>
      </c>
      <c r="F49" s="59"/>
      <c r="G49" s="59"/>
      <c r="I49" s="60">
        <f t="shared" si="3"/>
        <v>0</v>
      </c>
      <c r="J49" s="60"/>
      <c r="L49" s="62">
        <f t="shared" si="4"/>
        <v>0</v>
      </c>
      <c r="N49" s="64">
        <f t="shared" si="5"/>
        <v>0</v>
      </c>
      <c r="P49" s="65">
        <f t="shared" si="6"/>
        <v>0</v>
      </c>
      <c r="R49" s="66">
        <f t="shared" si="7"/>
        <v>0</v>
      </c>
      <c r="T49" s="67">
        <f t="shared" si="8"/>
        <v>0</v>
      </c>
    </row>
    <row r="50" spans="1:20" ht="14.1" customHeight="1">
      <c r="A50" s="12">
        <v>4</v>
      </c>
      <c r="C50" s="58">
        <f t="shared" si="1"/>
        <v>0</v>
      </c>
      <c r="D50" s="17"/>
      <c r="E50" s="59">
        <f t="shared" si="2"/>
        <v>0</v>
      </c>
      <c r="F50" s="59"/>
      <c r="G50" s="59"/>
      <c r="I50" s="60">
        <f t="shared" si="3"/>
        <v>0</v>
      </c>
      <c r="J50" s="60"/>
      <c r="L50" s="62">
        <f t="shared" si="4"/>
        <v>0</v>
      </c>
      <c r="N50" s="64">
        <f t="shared" si="5"/>
        <v>0</v>
      </c>
      <c r="P50" s="65">
        <f t="shared" si="6"/>
        <v>0</v>
      </c>
      <c r="R50" s="66">
        <f t="shared" si="7"/>
        <v>0</v>
      </c>
      <c r="T50" s="67">
        <f t="shared" si="8"/>
        <v>0</v>
      </c>
    </row>
    <row r="51" spans="1:20" ht="14.1" customHeight="1">
      <c r="A51" s="12">
        <v>5</v>
      </c>
      <c r="C51" s="58">
        <f t="shared" si="1"/>
        <v>0</v>
      </c>
      <c r="D51" s="17"/>
      <c r="E51" s="59">
        <f t="shared" si="2"/>
        <v>0</v>
      </c>
      <c r="F51" s="59"/>
      <c r="G51" s="59"/>
      <c r="I51" s="60">
        <f t="shared" si="3"/>
        <v>0</v>
      </c>
      <c r="J51" s="60"/>
      <c r="L51" s="62">
        <f t="shared" si="4"/>
        <v>0</v>
      </c>
      <c r="N51" s="64">
        <f t="shared" si="5"/>
        <v>0</v>
      </c>
      <c r="P51" s="65">
        <f t="shared" si="6"/>
        <v>0</v>
      </c>
      <c r="R51" s="66">
        <f t="shared" si="7"/>
        <v>0</v>
      </c>
      <c r="T51" s="67">
        <f t="shared" si="8"/>
        <v>0</v>
      </c>
    </row>
    <row r="52" spans="1:20" ht="14.1" customHeight="1">
      <c r="A52" s="12">
        <v>6</v>
      </c>
      <c r="C52" s="58">
        <f t="shared" si="1"/>
        <v>0</v>
      </c>
      <c r="D52" s="17"/>
      <c r="E52" s="59">
        <f t="shared" si="2"/>
        <v>0</v>
      </c>
      <c r="F52" s="59"/>
      <c r="G52" s="59"/>
      <c r="I52" s="60">
        <f t="shared" si="3"/>
        <v>0</v>
      </c>
      <c r="J52" s="60"/>
      <c r="L52" s="62">
        <f t="shared" si="4"/>
        <v>0</v>
      </c>
      <c r="N52" s="64">
        <f t="shared" si="5"/>
        <v>0</v>
      </c>
      <c r="P52" s="65">
        <f t="shared" si="6"/>
        <v>0</v>
      </c>
      <c r="R52" s="66">
        <f t="shared" si="7"/>
        <v>0</v>
      </c>
      <c r="T52" s="67">
        <f t="shared" si="8"/>
        <v>0</v>
      </c>
    </row>
    <row r="53" spans="1:20" ht="14.1" customHeight="1">
      <c r="A53" s="12">
        <v>7</v>
      </c>
      <c r="C53" s="58">
        <f t="shared" si="1"/>
        <v>0</v>
      </c>
      <c r="D53" s="17"/>
      <c r="E53" s="59">
        <f t="shared" si="2"/>
        <v>0</v>
      </c>
      <c r="F53" s="59"/>
      <c r="G53" s="59"/>
      <c r="I53" s="60">
        <f t="shared" si="3"/>
        <v>0</v>
      </c>
      <c r="J53" s="60"/>
      <c r="L53" s="62">
        <f t="shared" si="4"/>
        <v>0</v>
      </c>
      <c r="N53" s="64">
        <f t="shared" si="5"/>
        <v>0</v>
      </c>
      <c r="P53" s="65">
        <f t="shared" si="6"/>
        <v>0</v>
      </c>
      <c r="R53" s="66">
        <f t="shared" si="7"/>
        <v>0</v>
      </c>
      <c r="T53" s="67">
        <f t="shared" si="8"/>
        <v>0</v>
      </c>
    </row>
  </sheetData>
  <sheetProtection password="8D56" sheet="1" objects="1" scenarios="1" selectLockedCells="1"/>
  <conditionalFormatting sqref="E3:F42">
    <cfRule type="containsText" dxfId="226" priority="20" operator="containsText" text="nee">
      <formula>NOT(ISERROR(SEARCH("nee",E3)))</formula>
    </cfRule>
    <cfRule type="containsText" dxfId="225" priority="21" operator="containsText" text="ja">
      <formula>NOT(ISERROR(SEARCH("ja",E3)))</formula>
    </cfRule>
  </conditionalFormatting>
  <conditionalFormatting sqref="B3:I42">
    <cfRule type="expression" dxfId="224" priority="2" stopIfTrue="1">
      <formula>$B3=0</formula>
    </cfRule>
  </conditionalFormatting>
  <conditionalFormatting sqref="C46:U46">
    <cfRule type="expression" dxfId="223" priority="15">
      <formula>C47=0</formula>
    </cfRule>
  </conditionalFormatting>
  <conditionalFormatting sqref="L47:U53">
    <cfRule type="cellIs" dxfId="222" priority="14" operator="equal">
      <formula>0</formula>
    </cfRule>
  </conditionalFormatting>
  <conditionalFormatting sqref="C47:C53">
    <cfRule type="cellIs" dxfId="221" priority="13" operator="equal">
      <formula>0</formula>
    </cfRule>
  </conditionalFormatting>
  <conditionalFormatting sqref="E47:G53">
    <cfRule type="expression" dxfId="220" priority="12">
      <formula>$E47=0</formula>
    </cfRule>
  </conditionalFormatting>
  <conditionalFormatting sqref="I47:J53">
    <cfRule type="expression" dxfId="219" priority="11">
      <formula>$I47=0</formula>
    </cfRule>
  </conditionalFormatting>
  <conditionalFormatting sqref="I3:I42">
    <cfRule type="cellIs" dxfId="218" priority="3" operator="equal">
      <formula>1</formula>
    </cfRule>
    <cfRule type="cellIs" dxfId="217" priority="4" operator="equal">
      <formula>2</formula>
    </cfRule>
    <cfRule type="cellIs" dxfId="216" priority="5" operator="equal">
      <formula>3</formula>
    </cfRule>
    <cfRule type="cellIs" dxfId="215" priority="6" operator="equal">
      <formula>4</formula>
    </cfRule>
    <cfRule type="cellIs" dxfId="214" priority="7" operator="equal">
      <formula>5</formula>
    </cfRule>
    <cfRule type="cellIs" dxfId="213" priority="8" operator="equal">
      <formula>6</formula>
    </cfRule>
    <cfRule type="cellIs" dxfId="212" priority="9" operator="equal">
      <formula>7</formula>
    </cfRule>
    <cfRule type="cellIs" dxfId="211" priority="10" operator="equal">
      <formula>8</formula>
    </cfRule>
    <cfRule type="cellIs" dxfId="210" priority="16" operator="equal">
      <formula>9</formula>
    </cfRule>
  </conditionalFormatting>
  <conditionalFormatting sqref="E3:E42">
    <cfRule type="cellIs" dxfId="209" priority="1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A000"/>
  </sheetPr>
  <dimension ref="A1:X65"/>
  <sheetViews>
    <sheetView topLeftCell="B1" workbookViewId="0">
      <selection activeCell="P3" sqref="P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9" width="8.42578125" style="12" customWidth="1"/>
    <col min="10" max="11" width="1" style="12" customWidth="1"/>
    <col min="12" max="12" width="9.42578125" style="12" customWidth="1"/>
    <col min="13" max="13" width="1" style="12" customWidth="1"/>
    <col min="14" max="14" width="9.42578125" style="12" customWidth="1"/>
    <col min="15" max="15" width="1" style="12" customWidth="1"/>
    <col min="16" max="16" width="9.42578125" style="12" customWidth="1"/>
    <col min="17" max="17" width="1" style="124" customWidth="1"/>
    <col min="18" max="18" width="18.85546875" style="12" customWidth="1"/>
    <col min="19" max="19" width="1" style="12" customWidth="1"/>
    <col min="20" max="20" width="18.85546875" style="12" customWidth="1"/>
    <col min="21" max="21" width="1" style="12" customWidth="1"/>
    <col min="22" max="22" width="18.85546875" style="12" customWidth="1"/>
    <col min="23" max="23" width="1" style="12" customWidth="1"/>
    <col min="24" max="24" width="18.85546875" style="12" customWidth="1"/>
    <col min="25" max="26" width="1" style="12" customWidth="1"/>
    <col min="27" max="28" width="18.85546875" style="12" customWidth="1"/>
    <col min="29" max="16384" width="10.85546875" style="12"/>
  </cols>
  <sheetData>
    <row r="1" spans="1:18" s="13" customFormat="1" ht="14.1" customHeight="1">
      <c r="A1" s="13" t="s">
        <v>18</v>
      </c>
      <c r="B1" s="13" t="s">
        <v>0</v>
      </c>
      <c r="C1" s="14" t="s">
        <v>1</v>
      </c>
      <c r="D1" s="14"/>
      <c r="E1" s="13" t="s">
        <v>15</v>
      </c>
      <c r="G1" s="13" t="s">
        <v>5</v>
      </c>
      <c r="H1" s="12"/>
      <c r="I1" s="13" t="s">
        <v>17</v>
      </c>
      <c r="L1" s="13" t="s">
        <v>15</v>
      </c>
      <c r="N1" s="13" t="s">
        <v>7</v>
      </c>
      <c r="P1" s="13" t="s">
        <v>17</v>
      </c>
      <c r="Q1" s="124"/>
      <c r="R1" s="25" t="s">
        <v>19</v>
      </c>
    </row>
    <row r="2" spans="1:18" ht="14.1" customHeight="1">
      <c r="C2" s="8"/>
      <c r="D2" s="8"/>
      <c r="E2" s="12" t="s">
        <v>16</v>
      </c>
      <c r="G2" s="12" t="s">
        <v>6</v>
      </c>
      <c r="I2" s="12" t="s">
        <v>21</v>
      </c>
      <c r="L2" s="12" t="s">
        <v>16</v>
      </c>
      <c r="N2" s="12" t="s">
        <v>6</v>
      </c>
      <c r="P2" s="12" t="s">
        <v>22</v>
      </c>
      <c r="R2" s="22"/>
    </row>
    <row r="3" spans="1:18" ht="14.1" customHeight="1">
      <c r="A3" s="12">
        <f t="shared" ref="A3:A42" si="0">P3+R3/100</f>
        <v>0</v>
      </c>
      <c r="B3" s="19">
        <f>Achtergrond!B101</f>
        <v>0</v>
      </c>
      <c r="C3" s="20">
        <f>Achtergrond!C101</f>
        <v>0</v>
      </c>
      <c r="D3" s="15"/>
      <c r="E3" s="21">
        <f>Achtergrond!D101</f>
        <v>0</v>
      </c>
      <c r="F3" s="16"/>
      <c r="G3" s="27">
        <f>IF(Achtergrond!G101=-1,"-",Achtergrond!G101)</f>
        <v>0</v>
      </c>
      <c r="I3" s="123">
        <f>Achtergrond!J101</f>
        <v>0</v>
      </c>
      <c r="J3" s="24"/>
      <c r="K3" s="24"/>
      <c r="L3" s="21">
        <f>Achtergrond!E101</f>
        <v>0</v>
      </c>
      <c r="M3" s="24"/>
      <c r="N3" s="28">
        <f>IF(Achtergrond!H101=-1,"-",Achtergrond!H101)</f>
        <v>0</v>
      </c>
      <c r="P3" s="23"/>
      <c r="R3" s="22">
        <f>COUNTIF(P$2:P3,P3)</f>
        <v>0</v>
      </c>
    </row>
    <row r="4" spans="1:18" ht="14.1" customHeight="1">
      <c r="A4" s="12">
        <f t="shared" si="0"/>
        <v>0</v>
      </c>
      <c r="B4" s="19">
        <f>Achtergrond!B102</f>
        <v>0</v>
      </c>
      <c r="C4" s="20">
        <f>Achtergrond!C102</f>
        <v>0</v>
      </c>
      <c r="D4" s="15"/>
      <c r="E4" s="21">
        <f>Achtergrond!D102</f>
        <v>0</v>
      </c>
      <c r="F4" s="16"/>
      <c r="G4" s="27">
        <f>IF(Achtergrond!G102=-1,"-",Achtergrond!G102)</f>
        <v>0</v>
      </c>
      <c r="I4" s="123">
        <f>Achtergrond!J102</f>
        <v>0</v>
      </c>
      <c r="J4" s="24"/>
      <c r="K4" s="24"/>
      <c r="L4" s="21">
        <f>Achtergrond!E102</f>
        <v>0</v>
      </c>
      <c r="M4" s="24"/>
      <c r="N4" s="28">
        <f>IF(Achtergrond!H102=-1,"-",Achtergrond!H102)</f>
        <v>0</v>
      </c>
      <c r="P4" s="23"/>
      <c r="R4" s="22">
        <f>COUNTIF(P$2:P4,P4)</f>
        <v>0</v>
      </c>
    </row>
    <row r="5" spans="1:18" ht="14.1" customHeight="1">
      <c r="A5" s="12">
        <f t="shared" si="0"/>
        <v>0</v>
      </c>
      <c r="B5" s="19">
        <f>Achtergrond!B103</f>
        <v>0</v>
      </c>
      <c r="C5" s="20">
        <f>Achtergrond!C103</f>
        <v>0</v>
      </c>
      <c r="D5" s="15"/>
      <c r="E5" s="21">
        <f>Achtergrond!D103</f>
        <v>0</v>
      </c>
      <c r="F5" s="16"/>
      <c r="G5" s="27">
        <f>IF(Achtergrond!G103=-1,"-",Achtergrond!G103)</f>
        <v>0</v>
      </c>
      <c r="I5" s="123">
        <f>Achtergrond!J103</f>
        <v>0</v>
      </c>
      <c r="J5" s="24"/>
      <c r="K5" s="24"/>
      <c r="L5" s="21">
        <f>Achtergrond!E103</f>
        <v>0</v>
      </c>
      <c r="M5" s="24"/>
      <c r="N5" s="28">
        <f>IF(Achtergrond!H103=-1,"-",Achtergrond!H103)</f>
        <v>0</v>
      </c>
      <c r="P5" s="23"/>
      <c r="R5" s="22">
        <f>COUNTIF(P$2:P5,P5)</f>
        <v>0</v>
      </c>
    </row>
    <row r="6" spans="1:18" ht="14.1" customHeight="1">
      <c r="A6" s="12">
        <f t="shared" si="0"/>
        <v>0</v>
      </c>
      <c r="B6" s="19">
        <f>Achtergrond!B104</f>
        <v>0</v>
      </c>
      <c r="C6" s="20">
        <f>Achtergrond!C104</f>
        <v>0</v>
      </c>
      <c r="D6" s="15"/>
      <c r="E6" s="21">
        <f>Achtergrond!D104</f>
        <v>0</v>
      </c>
      <c r="F6" s="16"/>
      <c r="G6" s="27">
        <f>IF(Achtergrond!G104=-1,"-",Achtergrond!G104)</f>
        <v>0</v>
      </c>
      <c r="I6" s="123">
        <f>Achtergrond!J104</f>
        <v>0</v>
      </c>
      <c r="J6" s="24"/>
      <c r="K6" s="24"/>
      <c r="L6" s="21">
        <f>Achtergrond!E104</f>
        <v>0</v>
      </c>
      <c r="M6" s="24"/>
      <c r="N6" s="28">
        <f>IF(Achtergrond!H104=-1,"-",Achtergrond!H104)</f>
        <v>0</v>
      </c>
      <c r="P6" s="23"/>
      <c r="R6" s="22">
        <f>COUNTIF(P$2:P6,P6)</f>
        <v>0</v>
      </c>
    </row>
    <row r="7" spans="1:18" ht="14.1" customHeight="1">
      <c r="A7" s="12">
        <f t="shared" si="0"/>
        <v>0</v>
      </c>
      <c r="B7" s="19">
        <f>Achtergrond!B105</f>
        <v>0</v>
      </c>
      <c r="C7" s="20">
        <f>Achtergrond!C105</f>
        <v>0</v>
      </c>
      <c r="D7" s="15"/>
      <c r="E7" s="21">
        <f>Achtergrond!D105</f>
        <v>0</v>
      </c>
      <c r="F7" s="16"/>
      <c r="G7" s="27">
        <f>IF(Achtergrond!G105=-1,"-",Achtergrond!G105)</f>
        <v>0</v>
      </c>
      <c r="I7" s="123">
        <f>Achtergrond!J105</f>
        <v>0</v>
      </c>
      <c r="J7" s="24"/>
      <c r="K7" s="24"/>
      <c r="L7" s="21">
        <f>Achtergrond!E105</f>
        <v>0</v>
      </c>
      <c r="M7" s="24"/>
      <c r="N7" s="28">
        <f>IF(Achtergrond!H105=-1,"-",Achtergrond!H105)</f>
        <v>0</v>
      </c>
      <c r="P7" s="23"/>
      <c r="R7" s="22">
        <f>COUNTIF(P$2:P7,P7)</f>
        <v>0</v>
      </c>
    </row>
    <row r="8" spans="1:18" ht="14.1" customHeight="1">
      <c r="A8" s="12">
        <f t="shared" si="0"/>
        <v>0</v>
      </c>
      <c r="B8" s="19">
        <f>Achtergrond!B106</f>
        <v>0</v>
      </c>
      <c r="C8" s="20">
        <f>Achtergrond!C106</f>
        <v>0</v>
      </c>
      <c r="D8" s="15"/>
      <c r="E8" s="21">
        <f>Achtergrond!D106</f>
        <v>0</v>
      </c>
      <c r="F8" s="16"/>
      <c r="G8" s="27">
        <f>IF(Achtergrond!G106=-1,"-",Achtergrond!G106)</f>
        <v>0</v>
      </c>
      <c r="I8" s="123">
        <f>Achtergrond!J106</f>
        <v>0</v>
      </c>
      <c r="J8" s="24"/>
      <c r="K8" s="24"/>
      <c r="L8" s="21">
        <f>Achtergrond!E106</f>
        <v>0</v>
      </c>
      <c r="M8" s="24"/>
      <c r="N8" s="28">
        <f>IF(Achtergrond!H106=-1,"-",Achtergrond!H106)</f>
        <v>0</v>
      </c>
      <c r="P8" s="23"/>
      <c r="R8" s="22">
        <f>COUNTIF(P$2:P8,P8)</f>
        <v>0</v>
      </c>
    </row>
    <row r="9" spans="1:18" ht="14.1" customHeight="1">
      <c r="A9" s="12">
        <f t="shared" si="0"/>
        <v>0</v>
      </c>
      <c r="B9" s="19">
        <f>Achtergrond!B107</f>
        <v>0</v>
      </c>
      <c r="C9" s="20">
        <f>Achtergrond!C107</f>
        <v>0</v>
      </c>
      <c r="D9" s="15"/>
      <c r="E9" s="21">
        <f>Achtergrond!D107</f>
        <v>0</v>
      </c>
      <c r="F9" s="16"/>
      <c r="G9" s="27">
        <f>IF(Achtergrond!G107=-1,"-",Achtergrond!G107)</f>
        <v>0</v>
      </c>
      <c r="I9" s="123">
        <f>Achtergrond!J107</f>
        <v>0</v>
      </c>
      <c r="J9" s="24"/>
      <c r="K9" s="24"/>
      <c r="L9" s="21">
        <f>Achtergrond!E107</f>
        <v>0</v>
      </c>
      <c r="M9" s="24"/>
      <c r="N9" s="28">
        <f>IF(Achtergrond!H107=-1,"-",Achtergrond!H107)</f>
        <v>0</v>
      </c>
      <c r="P9" s="23"/>
      <c r="R9" s="22">
        <f>COUNTIF(P$2:P9,P9)</f>
        <v>0</v>
      </c>
    </row>
    <row r="10" spans="1:18" ht="14.1" customHeight="1">
      <c r="A10" s="12">
        <f t="shared" si="0"/>
        <v>0</v>
      </c>
      <c r="B10" s="19">
        <f>Achtergrond!B108</f>
        <v>0</v>
      </c>
      <c r="C10" s="20">
        <f>Achtergrond!C108</f>
        <v>0</v>
      </c>
      <c r="D10" s="15"/>
      <c r="E10" s="21">
        <f>Achtergrond!D108</f>
        <v>0</v>
      </c>
      <c r="F10" s="16"/>
      <c r="G10" s="27">
        <f>IF(Achtergrond!G108=-1,"-",Achtergrond!G108)</f>
        <v>0</v>
      </c>
      <c r="I10" s="123">
        <f>Achtergrond!J108</f>
        <v>0</v>
      </c>
      <c r="J10" s="24"/>
      <c r="K10" s="24"/>
      <c r="L10" s="21">
        <f>Achtergrond!E108</f>
        <v>0</v>
      </c>
      <c r="M10" s="24"/>
      <c r="N10" s="28">
        <f>IF(Achtergrond!H108=-1,"-",Achtergrond!H108)</f>
        <v>0</v>
      </c>
      <c r="P10" s="23"/>
      <c r="R10" s="22">
        <f>COUNTIF(P$2:P10,P10)</f>
        <v>0</v>
      </c>
    </row>
    <row r="11" spans="1:18" ht="14.1" customHeight="1">
      <c r="A11" s="12">
        <f t="shared" si="0"/>
        <v>0</v>
      </c>
      <c r="B11" s="19">
        <f>Achtergrond!B109</f>
        <v>0</v>
      </c>
      <c r="C11" s="20">
        <f>Achtergrond!C109</f>
        <v>0</v>
      </c>
      <c r="D11" s="15"/>
      <c r="E11" s="21">
        <f>Achtergrond!D109</f>
        <v>0</v>
      </c>
      <c r="F11" s="16"/>
      <c r="G11" s="27">
        <f>IF(Achtergrond!G109=-1,"-",Achtergrond!G109)</f>
        <v>0</v>
      </c>
      <c r="I11" s="123">
        <f>Achtergrond!J109</f>
        <v>0</v>
      </c>
      <c r="J11" s="24"/>
      <c r="K11" s="24"/>
      <c r="L11" s="21">
        <f>Achtergrond!E109</f>
        <v>0</v>
      </c>
      <c r="M11" s="24"/>
      <c r="N11" s="28">
        <f>IF(Achtergrond!H109=-1,"-",Achtergrond!H109)</f>
        <v>0</v>
      </c>
      <c r="P11" s="23"/>
      <c r="R11" s="22">
        <f>COUNTIF(P$2:P11,P11)</f>
        <v>0</v>
      </c>
    </row>
    <row r="12" spans="1:18" ht="14.1" customHeight="1">
      <c r="A12" s="12">
        <f t="shared" si="0"/>
        <v>0</v>
      </c>
      <c r="B12" s="19">
        <f>Achtergrond!B110</f>
        <v>0</v>
      </c>
      <c r="C12" s="20">
        <f>Achtergrond!C110</f>
        <v>0</v>
      </c>
      <c r="D12" s="15"/>
      <c r="E12" s="21">
        <f>Achtergrond!D110</f>
        <v>0</v>
      </c>
      <c r="F12" s="16"/>
      <c r="G12" s="27">
        <f>IF(Achtergrond!G110=-1,"-",Achtergrond!G110)</f>
        <v>0</v>
      </c>
      <c r="I12" s="123">
        <f>Achtergrond!J110</f>
        <v>0</v>
      </c>
      <c r="J12" s="24"/>
      <c r="K12" s="24"/>
      <c r="L12" s="21">
        <f>Achtergrond!E110</f>
        <v>0</v>
      </c>
      <c r="M12" s="24"/>
      <c r="N12" s="28">
        <f>IF(Achtergrond!H110=-1,"-",Achtergrond!H110)</f>
        <v>0</v>
      </c>
      <c r="P12" s="23"/>
      <c r="R12" s="22">
        <f>COUNTIF(P$2:P12,P12)</f>
        <v>0</v>
      </c>
    </row>
    <row r="13" spans="1:18" ht="14.1" customHeight="1">
      <c r="A13" s="12">
        <f t="shared" si="0"/>
        <v>0</v>
      </c>
      <c r="B13" s="19">
        <f>Achtergrond!B111</f>
        <v>0</v>
      </c>
      <c r="C13" s="20">
        <f>Achtergrond!C111</f>
        <v>0</v>
      </c>
      <c r="D13" s="15"/>
      <c r="E13" s="21">
        <f>Achtergrond!D111</f>
        <v>0</v>
      </c>
      <c r="F13" s="16"/>
      <c r="G13" s="27">
        <f>IF(Achtergrond!G111=-1,"-",Achtergrond!G111)</f>
        <v>0</v>
      </c>
      <c r="I13" s="123">
        <f>Achtergrond!J111</f>
        <v>0</v>
      </c>
      <c r="J13" s="24"/>
      <c r="K13" s="24"/>
      <c r="L13" s="21">
        <f>Achtergrond!E111</f>
        <v>0</v>
      </c>
      <c r="M13" s="24"/>
      <c r="N13" s="28">
        <f>IF(Achtergrond!H111=-1,"-",Achtergrond!H111)</f>
        <v>0</v>
      </c>
      <c r="P13" s="23"/>
      <c r="R13" s="22">
        <f>COUNTIF(P$2:P13,P13)</f>
        <v>0</v>
      </c>
    </row>
    <row r="14" spans="1:18" ht="14.1" customHeight="1">
      <c r="A14" s="12">
        <f t="shared" si="0"/>
        <v>0</v>
      </c>
      <c r="B14" s="19">
        <f>Achtergrond!B112</f>
        <v>0</v>
      </c>
      <c r="C14" s="20">
        <f>Achtergrond!C112</f>
        <v>0</v>
      </c>
      <c r="D14" s="15"/>
      <c r="E14" s="21">
        <f>Achtergrond!D112</f>
        <v>0</v>
      </c>
      <c r="F14" s="16"/>
      <c r="G14" s="27">
        <f>IF(Achtergrond!G112=-1,"-",Achtergrond!G112)</f>
        <v>0</v>
      </c>
      <c r="I14" s="123">
        <f>Achtergrond!J112</f>
        <v>0</v>
      </c>
      <c r="J14" s="24"/>
      <c r="K14" s="24"/>
      <c r="L14" s="21">
        <f>Achtergrond!E112</f>
        <v>0</v>
      </c>
      <c r="M14" s="24"/>
      <c r="N14" s="28">
        <f>IF(Achtergrond!H112=-1,"-",Achtergrond!H112)</f>
        <v>0</v>
      </c>
      <c r="P14" s="23"/>
      <c r="R14" s="22">
        <f>COUNTIF(P$2:P14,P14)</f>
        <v>0</v>
      </c>
    </row>
    <row r="15" spans="1:18" ht="14.1" customHeight="1">
      <c r="A15" s="12">
        <f t="shared" si="0"/>
        <v>0</v>
      </c>
      <c r="B15" s="19">
        <f>Achtergrond!B113</f>
        <v>0</v>
      </c>
      <c r="C15" s="20">
        <f>Achtergrond!C113</f>
        <v>0</v>
      </c>
      <c r="D15" s="15"/>
      <c r="E15" s="21">
        <f>Achtergrond!D113</f>
        <v>0</v>
      </c>
      <c r="F15" s="16"/>
      <c r="G15" s="27">
        <f>IF(Achtergrond!G113=-1,"-",Achtergrond!G113)</f>
        <v>0</v>
      </c>
      <c r="I15" s="123">
        <f>Achtergrond!J113</f>
        <v>0</v>
      </c>
      <c r="J15" s="24"/>
      <c r="K15" s="24"/>
      <c r="L15" s="21">
        <f>Achtergrond!E113</f>
        <v>0</v>
      </c>
      <c r="M15" s="24"/>
      <c r="N15" s="28">
        <f>IF(Achtergrond!H113=-1,"-",Achtergrond!H113)</f>
        <v>0</v>
      </c>
      <c r="P15" s="23"/>
      <c r="R15" s="22">
        <f>COUNTIF(P$2:P15,P15)</f>
        <v>0</v>
      </c>
    </row>
    <row r="16" spans="1:18" ht="14.1" customHeight="1">
      <c r="A16" s="12">
        <f t="shared" si="0"/>
        <v>0</v>
      </c>
      <c r="B16" s="19">
        <f>Achtergrond!B114</f>
        <v>0</v>
      </c>
      <c r="C16" s="20">
        <f>Achtergrond!C114</f>
        <v>0</v>
      </c>
      <c r="D16" s="15"/>
      <c r="E16" s="21">
        <f>Achtergrond!D114</f>
        <v>0</v>
      </c>
      <c r="F16" s="16"/>
      <c r="G16" s="27">
        <f>IF(Achtergrond!G114=-1,"-",Achtergrond!G114)</f>
        <v>0</v>
      </c>
      <c r="I16" s="123">
        <f>Achtergrond!J114</f>
        <v>0</v>
      </c>
      <c r="J16" s="24"/>
      <c r="K16" s="24"/>
      <c r="L16" s="21">
        <f>Achtergrond!E114</f>
        <v>0</v>
      </c>
      <c r="M16" s="24"/>
      <c r="N16" s="28">
        <f>IF(Achtergrond!H114=-1,"-",Achtergrond!H114)</f>
        <v>0</v>
      </c>
      <c r="P16" s="23"/>
      <c r="R16" s="22">
        <f>COUNTIF(P$2:P16,P16)</f>
        <v>0</v>
      </c>
    </row>
    <row r="17" spans="1:18" ht="14.1" customHeight="1">
      <c r="A17" s="12">
        <f t="shared" si="0"/>
        <v>0</v>
      </c>
      <c r="B17" s="19">
        <f>Achtergrond!B115</f>
        <v>0</v>
      </c>
      <c r="C17" s="20">
        <f>Achtergrond!C115</f>
        <v>0</v>
      </c>
      <c r="D17" s="15"/>
      <c r="E17" s="21">
        <f>Achtergrond!D115</f>
        <v>0</v>
      </c>
      <c r="F17" s="16"/>
      <c r="G17" s="27">
        <f>IF(Achtergrond!G115=-1,"-",Achtergrond!G115)</f>
        <v>0</v>
      </c>
      <c r="I17" s="123">
        <f>Achtergrond!J115</f>
        <v>0</v>
      </c>
      <c r="J17" s="24"/>
      <c r="K17" s="24"/>
      <c r="L17" s="21">
        <f>Achtergrond!E115</f>
        <v>0</v>
      </c>
      <c r="M17" s="24"/>
      <c r="N17" s="28">
        <f>IF(Achtergrond!H115=-1,"-",Achtergrond!H115)</f>
        <v>0</v>
      </c>
      <c r="P17" s="23"/>
      <c r="R17" s="22">
        <f>COUNTIF(P$2:P17,P17)</f>
        <v>0</v>
      </c>
    </row>
    <row r="18" spans="1:18" ht="14.1" customHeight="1">
      <c r="A18" s="12">
        <f t="shared" si="0"/>
        <v>0</v>
      </c>
      <c r="B18" s="19">
        <f>Achtergrond!B116</f>
        <v>0</v>
      </c>
      <c r="C18" s="20">
        <f>Achtergrond!C116</f>
        <v>0</v>
      </c>
      <c r="D18" s="15"/>
      <c r="E18" s="21">
        <f>Achtergrond!D116</f>
        <v>0</v>
      </c>
      <c r="F18" s="16"/>
      <c r="G18" s="27">
        <f>IF(Achtergrond!G116=-1,"-",Achtergrond!G116)</f>
        <v>0</v>
      </c>
      <c r="I18" s="123">
        <f>Achtergrond!J116</f>
        <v>0</v>
      </c>
      <c r="J18" s="24"/>
      <c r="K18" s="24"/>
      <c r="L18" s="21">
        <f>Achtergrond!E116</f>
        <v>0</v>
      </c>
      <c r="M18" s="24"/>
      <c r="N18" s="28">
        <f>IF(Achtergrond!H116=-1,"-",Achtergrond!H116)</f>
        <v>0</v>
      </c>
      <c r="P18" s="23"/>
      <c r="R18" s="22">
        <f>COUNTIF(P$2:P18,P18)</f>
        <v>0</v>
      </c>
    </row>
    <row r="19" spans="1:18" ht="14.1" customHeight="1">
      <c r="A19" s="12">
        <f t="shared" si="0"/>
        <v>0</v>
      </c>
      <c r="B19" s="19">
        <f>Achtergrond!B117</f>
        <v>0</v>
      </c>
      <c r="C19" s="20">
        <f>Achtergrond!C117</f>
        <v>0</v>
      </c>
      <c r="D19" s="15"/>
      <c r="E19" s="21">
        <f>Achtergrond!D117</f>
        <v>0</v>
      </c>
      <c r="F19" s="16"/>
      <c r="G19" s="27">
        <f>IF(Achtergrond!G117=-1,"-",Achtergrond!G117)</f>
        <v>0</v>
      </c>
      <c r="I19" s="123">
        <f>Achtergrond!J117</f>
        <v>0</v>
      </c>
      <c r="J19" s="24"/>
      <c r="K19" s="24"/>
      <c r="L19" s="21">
        <f>Achtergrond!E117</f>
        <v>0</v>
      </c>
      <c r="M19" s="24"/>
      <c r="N19" s="28">
        <f>IF(Achtergrond!H117=-1,"-",Achtergrond!H117)</f>
        <v>0</v>
      </c>
      <c r="P19" s="23"/>
      <c r="R19" s="22">
        <f>COUNTIF(P$2:P19,P19)</f>
        <v>0</v>
      </c>
    </row>
    <row r="20" spans="1:18" ht="14.1" customHeight="1">
      <c r="A20" s="12">
        <f t="shared" si="0"/>
        <v>0</v>
      </c>
      <c r="B20" s="19">
        <f>Achtergrond!B118</f>
        <v>0</v>
      </c>
      <c r="C20" s="20">
        <f>Achtergrond!C118</f>
        <v>0</v>
      </c>
      <c r="D20" s="15"/>
      <c r="E20" s="21">
        <f>Achtergrond!D118</f>
        <v>0</v>
      </c>
      <c r="F20" s="16"/>
      <c r="G20" s="27">
        <f>IF(Achtergrond!G118=-1,"-",Achtergrond!G118)</f>
        <v>0</v>
      </c>
      <c r="I20" s="123">
        <f>Achtergrond!J118</f>
        <v>0</v>
      </c>
      <c r="J20" s="24"/>
      <c r="K20" s="24"/>
      <c r="L20" s="21">
        <f>Achtergrond!E118</f>
        <v>0</v>
      </c>
      <c r="M20" s="24"/>
      <c r="N20" s="28">
        <f>IF(Achtergrond!H118=-1,"-",Achtergrond!H118)</f>
        <v>0</v>
      </c>
      <c r="P20" s="23"/>
      <c r="R20" s="22">
        <f>COUNTIF(P$2:P20,P20)</f>
        <v>0</v>
      </c>
    </row>
    <row r="21" spans="1:18" ht="14.1" customHeight="1">
      <c r="A21" s="12">
        <f t="shared" si="0"/>
        <v>0</v>
      </c>
      <c r="B21" s="19">
        <f>Achtergrond!B119</f>
        <v>0</v>
      </c>
      <c r="C21" s="20">
        <f>Achtergrond!C119</f>
        <v>0</v>
      </c>
      <c r="D21" s="15"/>
      <c r="E21" s="21">
        <f>Achtergrond!D119</f>
        <v>0</v>
      </c>
      <c r="F21" s="16"/>
      <c r="G21" s="27">
        <f>IF(Achtergrond!G119=-1,"-",Achtergrond!G119)</f>
        <v>0</v>
      </c>
      <c r="I21" s="123">
        <f>Achtergrond!J119</f>
        <v>0</v>
      </c>
      <c r="J21" s="24"/>
      <c r="K21" s="24"/>
      <c r="L21" s="21">
        <f>Achtergrond!E119</f>
        <v>0</v>
      </c>
      <c r="M21" s="24"/>
      <c r="N21" s="28">
        <f>IF(Achtergrond!H119=-1,"-",Achtergrond!H119)</f>
        <v>0</v>
      </c>
      <c r="P21" s="23"/>
      <c r="R21" s="22">
        <f>COUNTIF(P$2:P21,P21)</f>
        <v>0</v>
      </c>
    </row>
    <row r="22" spans="1:18" ht="14.1" customHeight="1">
      <c r="A22" s="12">
        <f t="shared" si="0"/>
        <v>0</v>
      </c>
      <c r="B22" s="19">
        <f>Achtergrond!B120</f>
        <v>0</v>
      </c>
      <c r="C22" s="20">
        <f>Achtergrond!C120</f>
        <v>0</v>
      </c>
      <c r="D22" s="15"/>
      <c r="E22" s="21">
        <f>Achtergrond!D120</f>
        <v>0</v>
      </c>
      <c r="F22" s="16"/>
      <c r="G22" s="27">
        <f>IF(Achtergrond!G120=-1,"-",Achtergrond!G120)</f>
        <v>0</v>
      </c>
      <c r="I22" s="123">
        <f>Achtergrond!J120</f>
        <v>0</v>
      </c>
      <c r="J22" s="24"/>
      <c r="K22" s="24"/>
      <c r="L22" s="21">
        <f>Achtergrond!E120</f>
        <v>0</v>
      </c>
      <c r="M22" s="24"/>
      <c r="N22" s="28">
        <f>IF(Achtergrond!H120=-1,"-",Achtergrond!H120)</f>
        <v>0</v>
      </c>
      <c r="P22" s="23"/>
      <c r="R22" s="22">
        <f>COUNTIF(P$2:P22,P22)</f>
        <v>0</v>
      </c>
    </row>
    <row r="23" spans="1:18" ht="14.1" customHeight="1">
      <c r="A23" s="12">
        <f t="shared" si="0"/>
        <v>0</v>
      </c>
      <c r="B23" s="19">
        <f>Achtergrond!B121</f>
        <v>0</v>
      </c>
      <c r="C23" s="20">
        <f>Achtergrond!C121</f>
        <v>0</v>
      </c>
      <c r="D23" s="15"/>
      <c r="E23" s="21">
        <f>Achtergrond!D121</f>
        <v>0</v>
      </c>
      <c r="F23" s="16"/>
      <c r="G23" s="27">
        <f>IF(Achtergrond!G121=-1,"-",Achtergrond!G121)</f>
        <v>0</v>
      </c>
      <c r="I23" s="123">
        <f>Achtergrond!J121</f>
        <v>0</v>
      </c>
      <c r="J23" s="24"/>
      <c r="K23" s="24"/>
      <c r="L23" s="21">
        <f>Achtergrond!E121</f>
        <v>0</v>
      </c>
      <c r="M23" s="24"/>
      <c r="N23" s="28">
        <f>IF(Achtergrond!H121=-1,"-",Achtergrond!H121)</f>
        <v>0</v>
      </c>
      <c r="P23" s="23"/>
      <c r="R23" s="22">
        <f>COUNTIF(P$2:P23,P23)</f>
        <v>0</v>
      </c>
    </row>
    <row r="24" spans="1:18" ht="14.1" customHeight="1">
      <c r="A24" s="12">
        <f t="shared" si="0"/>
        <v>0</v>
      </c>
      <c r="B24" s="19">
        <f>Achtergrond!B122</f>
        <v>0</v>
      </c>
      <c r="C24" s="20">
        <f>Achtergrond!C122</f>
        <v>0</v>
      </c>
      <c r="D24" s="15"/>
      <c r="E24" s="21">
        <f>Achtergrond!D122</f>
        <v>0</v>
      </c>
      <c r="F24" s="16"/>
      <c r="G24" s="27">
        <f>IF(Achtergrond!G122=-1,"-",Achtergrond!G122)</f>
        <v>0</v>
      </c>
      <c r="I24" s="123">
        <f>Achtergrond!J122</f>
        <v>0</v>
      </c>
      <c r="J24" s="24"/>
      <c r="K24" s="24"/>
      <c r="L24" s="21">
        <f>Achtergrond!E122</f>
        <v>0</v>
      </c>
      <c r="M24" s="24"/>
      <c r="N24" s="28">
        <f>IF(Achtergrond!H122=-1,"-",Achtergrond!H122)</f>
        <v>0</v>
      </c>
      <c r="P24" s="23"/>
      <c r="R24" s="22">
        <f>COUNTIF(P$2:P24,P24)</f>
        <v>0</v>
      </c>
    </row>
    <row r="25" spans="1:18" ht="14.1" customHeight="1">
      <c r="A25" s="12">
        <f t="shared" si="0"/>
        <v>0</v>
      </c>
      <c r="B25" s="19">
        <f>Achtergrond!B123</f>
        <v>0</v>
      </c>
      <c r="C25" s="20">
        <f>Achtergrond!C123</f>
        <v>0</v>
      </c>
      <c r="D25" s="15"/>
      <c r="E25" s="21">
        <f>Achtergrond!D123</f>
        <v>0</v>
      </c>
      <c r="F25" s="16"/>
      <c r="G25" s="27">
        <f>IF(Achtergrond!G123=-1,"-",Achtergrond!G123)</f>
        <v>0</v>
      </c>
      <c r="I25" s="123">
        <f>Achtergrond!J123</f>
        <v>0</v>
      </c>
      <c r="J25" s="24"/>
      <c r="K25" s="24"/>
      <c r="L25" s="21">
        <f>Achtergrond!E123</f>
        <v>0</v>
      </c>
      <c r="M25" s="24"/>
      <c r="N25" s="28">
        <f>IF(Achtergrond!H123=-1,"-",Achtergrond!H123)</f>
        <v>0</v>
      </c>
      <c r="P25" s="23"/>
      <c r="R25" s="22">
        <f>COUNTIF(P$2:P25,P25)</f>
        <v>0</v>
      </c>
    </row>
    <row r="26" spans="1:18" ht="14.1" customHeight="1">
      <c r="A26" s="12">
        <f t="shared" si="0"/>
        <v>0</v>
      </c>
      <c r="B26" s="19">
        <f>Achtergrond!B124</f>
        <v>0</v>
      </c>
      <c r="C26" s="20">
        <f>Achtergrond!C124</f>
        <v>0</v>
      </c>
      <c r="D26" s="15"/>
      <c r="E26" s="21">
        <f>Achtergrond!D124</f>
        <v>0</v>
      </c>
      <c r="F26" s="16"/>
      <c r="G26" s="27">
        <f>IF(Achtergrond!G124=-1,"-",Achtergrond!G124)</f>
        <v>0</v>
      </c>
      <c r="I26" s="123">
        <f>Achtergrond!J124</f>
        <v>0</v>
      </c>
      <c r="J26" s="24"/>
      <c r="K26" s="24"/>
      <c r="L26" s="21">
        <f>Achtergrond!E124</f>
        <v>0</v>
      </c>
      <c r="M26" s="24"/>
      <c r="N26" s="28">
        <f>IF(Achtergrond!H124=-1,"-",Achtergrond!H124)</f>
        <v>0</v>
      </c>
      <c r="P26" s="23"/>
      <c r="R26" s="22">
        <f>COUNTIF(P$2:P26,P26)</f>
        <v>0</v>
      </c>
    </row>
    <row r="27" spans="1:18" ht="14.1" customHeight="1">
      <c r="A27" s="12">
        <f t="shared" si="0"/>
        <v>0</v>
      </c>
      <c r="B27" s="19">
        <f>Achtergrond!B125</f>
        <v>0</v>
      </c>
      <c r="C27" s="20">
        <f>Achtergrond!C125</f>
        <v>0</v>
      </c>
      <c r="D27" s="15"/>
      <c r="E27" s="21">
        <f>Achtergrond!D125</f>
        <v>0</v>
      </c>
      <c r="F27" s="16"/>
      <c r="G27" s="27">
        <f>IF(Achtergrond!G125=-1,"-",Achtergrond!G125)</f>
        <v>0</v>
      </c>
      <c r="I27" s="123">
        <f>Achtergrond!J125</f>
        <v>0</v>
      </c>
      <c r="J27" s="24"/>
      <c r="K27" s="24"/>
      <c r="L27" s="21">
        <f>Achtergrond!E125</f>
        <v>0</v>
      </c>
      <c r="M27" s="24"/>
      <c r="N27" s="28">
        <f>IF(Achtergrond!H125=-1,"-",Achtergrond!H125)</f>
        <v>0</v>
      </c>
      <c r="P27" s="23"/>
      <c r="R27" s="22">
        <f>COUNTIF(P$2:P27,P27)</f>
        <v>0</v>
      </c>
    </row>
    <row r="28" spans="1:18" ht="14.1" customHeight="1">
      <c r="A28" s="12">
        <f t="shared" si="0"/>
        <v>0</v>
      </c>
      <c r="B28" s="19">
        <f>Achtergrond!B126</f>
        <v>0</v>
      </c>
      <c r="C28" s="20">
        <f>Achtergrond!C126</f>
        <v>0</v>
      </c>
      <c r="D28" s="15"/>
      <c r="E28" s="21">
        <f>Achtergrond!D126</f>
        <v>0</v>
      </c>
      <c r="F28" s="16"/>
      <c r="G28" s="27">
        <f>IF(Achtergrond!G126=-1,"-",Achtergrond!G126)</f>
        <v>0</v>
      </c>
      <c r="I28" s="123">
        <f>Achtergrond!J126</f>
        <v>0</v>
      </c>
      <c r="J28" s="24"/>
      <c r="K28" s="24"/>
      <c r="L28" s="21">
        <f>Achtergrond!E126</f>
        <v>0</v>
      </c>
      <c r="M28" s="24"/>
      <c r="N28" s="28">
        <f>IF(Achtergrond!H126=-1,"-",Achtergrond!H126)</f>
        <v>0</v>
      </c>
      <c r="P28" s="23"/>
      <c r="R28" s="22">
        <f>COUNTIF(P$2:P28,P28)</f>
        <v>0</v>
      </c>
    </row>
    <row r="29" spans="1:18" ht="14.1" customHeight="1">
      <c r="A29" s="12">
        <f t="shared" si="0"/>
        <v>0</v>
      </c>
      <c r="B29" s="19">
        <f>Achtergrond!B127</f>
        <v>0</v>
      </c>
      <c r="C29" s="20">
        <f>Achtergrond!C127</f>
        <v>0</v>
      </c>
      <c r="D29" s="15"/>
      <c r="E29" s="21">
        <f>Achtergrond!D127</f>
        <v>0</v>
      </c>
      <c r="F29" s="16"/>
      <c r="G29" s="27">
        <f>IF(Achtergrond!G127=-1,"-",Achtergrond!G127)</f>
        <v>0</v>
      </c>
      <c r="I29" s="123">
        <f>Achtergrond!J127</f>
        <v>0</v>
      </c>
      <c r="J29" s="24"/>
      <c r="K29" s="24"/>
      <c r="L29" s="21">
        <f>Achtergrond!E127</f>
        <v>0</v>
      </c>
      <c r="M29" s="24"/>
      <c r="N29" s="28">
        <f>IF(Achtergrond!H127=-1,"-",Achtergrond!H127)</f>
        <v>0</v>
      </c>
      <c r="P29" s="23"/>
      <c r="R29" s="22">
        <f>COUNTIF(P$2:P29,P29)</f>
        <v>0</v>
      </c>
    </row>
    <row r="30" spans="1:18" ht="14.1" customHeight="1">
      <c r="A30" s="12">
        <f t="shared" si="0"/>
        <v>0</v>
      </c>
      <c r="B30" s="19">
        <f>Achtergrond!B128</f>
        <v>0</v>
      </c>
      <c r="C30" s="20">
        <f>Achtergrond!C128</f>
        <v>0</v>
      </c>
      <c r="D30" s="15"/>
      <c r="E30" s="21">
        <f>Achtergrond!D128</f>
        <v>0</v>
      </c>
      <c r="F30" s="16"/>
      <c r="G30" s="27">
        <f>IF(Achtergrond!G128=-1,"-",Achtergrond!G128)</f>
        <v>0</v>
      </c>
      <c r="I30" s="123">
        <f>Achtergrond!J128</f>
        <v>0</v>
      </c>
      <c r="J30" s="24"/>
      <c r="K30" s="24"/>
      <c r="L30" s="21">
        <f>Achtergrond!E128</f>
        <v>0</v>
      </c>
      <c r="M30" s="24"/>
      <c r="N30" s="28">
        <f>IF(Achtergrond!H128=-1,"-",Achtergrond!H128)</f>
        <v>0</v>
      </c>
      <c r="P30" s="23"/>
      <c r="R30" s="22">
        <f>COUNTIF(P$2:P30,P30)</f>
        <v>0</v>
      </c>
    </row>
    <row r="31" spans="1:18" ht="14.1" customHeight="1">
      <c r="A31" s="12">
        <f t="shared" si="0"/>
        <v>0</v>
      </c>
      <c r="B31" s="19">
        <f>Achtergrond!B129</f>
        <v>0</v>
      </c>
      <c r="C31" s="20">
        <f>Achtergrond!C129</f>
        <v>0</v>
      </c>
      <c r="D31" s="15"/>
      <c r="E31" s="21">
        <f>Achtergrond!D129</f>
        <v>0</v>
      </c>
      <c r="F31" s="16"/>
      <c r="G31" s="27">
        <f>IF(Achtergrond!G129=-1,"-",Achtergrond!G129)</f>
        <v>0</v>
      </c>
      <c r="I31" s="123">
        <f>Achtergrond!J129</f>
        <v>0</v>
      </c>
      <c r="J31" s="24"/>
      <c r="K31" s="24"/>
      <c r="L31" s="21">
        <f>Achtergrond!E129</f>
        <v>0</v>
      </c>
      <c r="M31" s="24"/>
      <c r="N31" s="28">
        <f>IF(Achtergrond!H129=-1,"-",Achtergrond!H129)</f>
        <v>0</v>
      </c>
      <c r="P31" s="23"/>
      <c r="R31" s="22">
        <f>COUNTIF(P$2:P31,P31)</f>
        <v>0</v>
      </c>
    </row>
    <row r="32" spans="1:18" ht="14.1" customHeight="1">
      <c r="A32" s="12">
        <f t="shared" si="0"/>
        <v>0</v>
      </c>
      <c r="B32" s="19">
        <f>Achtergrond!B130</f>
        <v>0</v>
      </c>
      <c r="C32" s="20">
        <f>Achtergrond!C130</f>
        <v>0</v>
      </c>
      <c r="D32" s="15"/>
      <c r="E32" s="21">
        <f>Achtergrond!D130</f>
        <v>0</v>
      </c>
      <c r="F32" s="16"/>
      <c r="G32" s="27">
        <f>IF(Achtergrond!G130=-1,"-",Achtergrond!G130)</f>
        <v>0</v>
      </c>
      <c r="I32" s="123">
        <f>Achtergrond!J130</f>
        <v>0</v>
      </c>
      <c r="J32" s="24"/>
      <c r="K32" s="24"/>
      <c r="L32" s="21">
        <f>Achtergrond!E130</f>
        <v>0</v>
      </c>
      <c r="M32" s="24"/>
      <c r="N32" s="28">
        <f>IF(Achtergrond!H130=-1,"-",Achtergrond!H130)</f>
        <v>0</v>
      </c>
      <c r="P32" s="23"/>
      <c r="R32" s="22">
        <f>COUNTIF(P$2:P32,P32)</f>
        <v>0</v>
      </c>
    </row>
    <row r="33" spans="1:24" ht="14.1" customHeight="1">
      <c r="A33" s="12">
        <f t="shared" si="0"/>
        <v>0</v>
      </c>
      <c r="B33" s="19">
        <f>Achtergrond!B131</f>
        <v>0</v>
      </c>
      <c r="C33" s="20">
        <f>Achtergrond!C131</f>
        <v>0</v>
      </c>
      <c r="D33" s="15"/>
      <c r="E33" s="21">
        <f>Achtergrond!D131</f>
        <v>0</v>
      </c>
      <c r="F33" s="16"/>
      <c r="G33" s="27">
        <f>IF(Achtergrond!G131=-1,"-",Achtergrond!G131)</f>
        <v>0</v>
      </c>
      <c r="I33" s="123">
        <f>Achtergrond!J131</f>
        <v>0</v>
      </c>
      <c r="J33" s="24"/>
      <c r="K33" s="24"/>
      <c r="L33" s="21">
        <f>Achtergrond!E131</f>
        <v>0</v>
      </c>
      <c r="M33" s="24"/>
      <c r="N33" s="28">
        <f>IF(Achtergrond!H131=-1,"-",Achtergrond!H131)</f>
        <v>0</v>
      </c>
      <c r="P33" s="23"/>
      <c r="R33" s="22">
        <f>COUNTIF(P$2:P33,P33)</f>
        <v>0</v>
      </c>
    </row>
    <row r="34" spans="1:24" ht="14.1" customHeight="1">
      <c r="A34" s="12">
        <f t="shared" si="0"/>
        <v>0</v>
      </c>
      <c r="B34" s="19">
        <f>Achtergrond!B132</f>
        <v>0</v>
      </c>
      <c r="C34" s="20">
        <f>Achtergrond!C132</f>
        <v>0</v>
      </c>
      <c r="D34" s="15"/>
      <c r="E34" s="21">
        <f>Achtergrond!D132</f>
        <v>0</v>
      </c>
      <c r="F34" s="16"/>
      <c r="G34" s="27">
        <f>IF(Achtergrond!G132=-1,"-",Achtergrond!G132)</f>
        <v>0</v>
      </c>
      <c r="I34" s="123">
        <f>Achtergrond!J132</f>
        <v>0</v>
      </c>
      <c r="J34" s="24"/>
      <c r="K34" s="24"/>
      <c r="L34" s="21">
        <f>Achtergrond!E132</f>
        <v>0</v>
      </c>
      <c r="M34" s="24"/>
      <c r="N34" s="28">
        <f>IF(Achtergrond!H132=-1,"-",Achtergrond!H132)</f>
        <v>0</v>
      </c>
      <c r="P34" s="23"/>
      <c r="R34" s="22">
        <f>COUNTIF(P$2:P34,P34)</f>
        <v>0</v>
      </c>
    </row>
    <row r="35" spans="1:24" ht="14.1" customHeight="1">
      <c r="A35" s="12">
        <f t="shared" si="0"/>
        <v>0</v>
      </c>
      <c r="B35" s="19">
        <f>Achtergrond!B133</f>
        <v>0</v>
      </c>
      <c r="C35" s="20">
        <f>Achtergrond!C133</f>
        <v>0</v>
      </c>
      <c r="D35" s="15"/>
      <c r="E35" s="21">
        <f>Achtergrond!D133</f>
        <v>0</v>
      </c>
      <c r="F35" s="16"/>
      <c r="G35" s="27">
        <f>IF(Achtergrond!G133=-1,"-",Achtergrond!G133)</f>
        <v>0</v>
      </c>
      <c r="I35" s="123">
        <f>Achtergrond!J133</f>
        <v>0</v>
      </c>
      <c r="J35" s="24"/>
      <c r="K35" s="24"/>
      <c r="L35" s="21">
        <f>Achtergrond!E133</f>
        <v>0</v>
      </c>
      <c r="M35" s="24"/>
      <c r="N35" s="28">
        <f>IF(Achtergrond!H133=-1,"-",Achtergrond!H133)</f>
        <v>0</v>
      </c>
      <c r="P35" s="23"/>
      <c r="R35" s="22">
        <f>COUNTIF(P$2:P35,P35)</f>
        <v>0</v>
      </c>
    </row>
    <row r="36" spans="1:24" ht="14.1" customHeight="1">
      <c r="A36" s="12">
        <f t="shared" si="0"/>
        <v>0</v>
      </c>
      <c r="B36" s="19">
        <f>Achtergrond!B134</f>
        <v>0</v>
      </c>
      <c r="C36" s="20">
        <f>Achtergrond!C134</f>
        <v>0</v>
      </c>
      <c r="D36" s="15"/>
      <c r="E36" s="21">
        <f>Achtergrond!D134</f>
        <v>0</v>
      </c>
      <c r="F36" s="16"/>
      <c r="G36" s="27">
        <f>IF(Achtergrond!G134=-1,"-",Achtergrond!G134)</f>
        <v>0</v>
      </c>
      <c r="I36" s="123">
        <f>Achtergrond!J134</f>
        <v>0</v>
      </c>
      <c r="J36" s="24"/>
      <c r="K36" s="24"/>
      <c r="L36" s="21">
        <f>Achtergrond!E134</f>
        <v>0</v>
      </c>
      <c r="M36" s="24"/>
      <c r="N36" s="28">
        <f>IF(Achtergrond!H134=-1,"-",Achtergrond!H134)</f>
        <v>0</v>
      </c>
      <c r="P36" s="23"/>
      <c r="R36" s="22">
        <f>COUNTIF(P$2:P36,P36)</f>
        <v>0</v>
      </c>
    </row>
    <row r="37" spans="1:24" ht="14.1" customHeight="1">
      <c r="A37" s="12">
        <f t="shared" si="0"/>
        <v>0</v>
      </c>
      <c r="B37" s="19">
        <f>Achtergrond!B135</f>
        <v>0</v>
      </c>
      <c r="C37" s="20">
        <f>Achtergrond!C135</f>
        <v>0</v>
      </c>
      <c r="D37" s="15"/>
      <c r="E37" s="21">
        <f>Achtergrond!D135</f>
        <v>0</v>
      </c>
      <c r="F37" s="16"/>
      <c r="G37" s="27">
        <f>IF(Achtergrond!G135=-1,"-",Achtergrond!G135)</f>
        <v>0</v>
      </c>
      <c r="I37" s="123">
        <f>Achtergrond!J135</f>
        <v>0</v>
      </c>
      <c r="J37" s="24"/>
      <c r="K37" s="24"/>
      <c r="L37" s="21">
        <f>Achtergrond!E135</f>
        <v>0</v>
      </c>
      <c r="M37" s="24"/>
      <c r="N37" s="28">
        <f>IF(Achtergrond!H135=-1,"-",Achtergrond!H135)</f>
        <v>0</v>
      </c>
      <c r="P37" s="23"/>
      <c r="R37" s="22">
        <f>COUNTIF(P$2:P37,P37)</f>
        <v>0</v>
      </c>
    </row>
    <row r="38" spans="1:24" ht="14.1" customHeight="1">
      <c r="A38" s="12">
        <f t="shared" si="0"/>
        <v>0</v>
      </c>
      <c r="B38" s="19">
        <f>Achtergrond!B136</f>
        <v>0</v>
      </c>
      <c r="C38" s="20">
        <f>Achtergrond!C136</f>
        <v>0</v>
      </c>
      <c r="D38" s="15"/>
      <c r="E38" s="21">
        <f>Achtergrond!D136</f>
        <v>0</v>
      </c>
      <c r="F38" s="16"/>
      <c r="G38" s="27">
        <f>IF(Achtergrond!G136=-1,"-",Achtergrond!G136)</f>
        <v>0</v>
      </c>
      <c r="I38" s="123">
        <f>Achtergrond!J136</f>
        <v>0</v>
      </c>
      <c r="J38" s="24"/>
      <c r="K38" s="24"/>
      <c r="L38" s="21">
        <f>Achtergrond!E136</f>
        <v>0</v>
      </c>
      <c r="M38" s="24"/>
      <c r="N38" s="28">
        <f>IF(Achtergrond!H136=-1,"-",Achtergrond!H136)</f>
        <v>0</v>
      </c>
      <c r="P38" s="23"/>
      <c r="R38" s="22">
        <f>COUNTIF(P$2:P38,P38)</f>
        <v>0</v>
      </c>
    </row>
    <row r="39" spans="1:24" ht="14.1" customHeight="1">
      <c r="A39" s="12">
        <f t="shared" si="0"/>
        <v>0</v>
      </c>
      <c r="B39" s="19">
        <f>Achtergrond!B137</f>
        <v>0</v>
      </c>
      <c r="C39" s="20">
        <f>Achtergrond!C137</f>
        <v>0</v>
      </c>
      <c r="D39" s="15"/>
      <c r="E39" s="21">
        <f>Achtergrond!D137</f>
        <v>0</v>
      </c>
      <c r="F39" s="16"/>
      <c r="G39" s="27">
        <f>IF(Achtergrond!G137=-1,"-",Achtergrond!G137)</f>
        <v>0</v>
      </c>
      <c r="I39" s="123">
        <f>Achtergrond!J137</f>
        <v>0</v>
      </c>
      <c r="J39" s="24"/>
      <c r="K39" s="24"/>
      <c r="L39" s="21">
        <f>Achtergrond!E137</f>
        <v>0</v>
      </c>
      <c r="M39" s="24"/>
      <c r="N39" s="28">
        <f>IF(Achtergrond!H137=-1,"-",Achtergrond!H137)</f>
        <v>0</v>
      </c>
      <c r="P39" s="23"/>
      <c r="R39" s="22">
        <f>COUNTIF(P$2:P39,P39)</f>
        <v>0</v>
      </c>
    </row>
    <row r="40" spans="1:24" ht="14.1" customHeight="1">
      <c r="A40" s="12">
        <f t="shared" si="0"/>
        <v>0</v>
      </c>
      <c r="B40" s="19">
        <f>Achtergrond!B138</f>
        <v>0</v>
      </c>
      <c r="C40" s="20">
        <f>Achtergrond!C138</f>
        <v>0</v>
      </c>
      <c r="D40" s="15"/>
      <c r="E40" s="21">
        <f>Achtergrond!D138</f>
        <v>0</v>
      </c>
      <c r="F40" s="16"/>
      <c r="G40" s="27">
        <f>IF(Achtergrond!G138=-1,"-",Achtergrond!G138)</f>
        <v>0</v>
      </c>
      <c r="I40" s="123">
        <f>Achtergrond!J138</f>
        <v>0</v>
      </c>
      <c r="J40" s="24"/>
      <c r="K40" s="24"/>
      <c r="L40" s="21">
        <f>Achtergrond!E138</f>
        <v>0</v>
      </c>
      <c r="M40" s="24"/>
      <c r="N40" s="28">
        <f>IF(Achtergrond!H138=-1,"-",Achtergrond!H138)</f>
        <v>0</v>
      </c>
      <c r="P40" s="23"/>
      <c r="R40" s="22">
        <f>COUNTIF(P$2:P40,P40)</f>
        <v>0</v>
      </c>
    </row>
    <row r="41" spans="1:24" ht="14.1" customHeight="1">
      <c r="A41" s="12">
        <f t="shared" si="0"/>
        <v>0</v>
      </c>
      <c r="B41" s="19">
        <f>Achtergrond!B139</f>
        <v>0</v>
      </c>
      <c r="C41" s="20">
        <f>Achtergrond!C139</f>
        <v>0</v>
      </c>
      <c r="D41" s="15"/>
      <c r="E41" s="21">
        <f>Achtergrond!D139</f>
        <v>0</v>
      </c>
      <c r="F41" s="16"/>
      <c r="G41" s="27">
        <f>IF(Achtergrond!G139=-1,"-",Achtergrond!G139)</f>
        <v>0</v>
      </c>
      <c r="I41" s="123">
        <f>Achtergrond!J139</f>
        <v>0</v>
      </c>
      <c r="J41" s="24"/>
      <c r="K41" s="24"/>
      <c r="L41" s="21">
        <f>Achtergrond!E139</f>
        <v>0</v>
      </c>
      <c r="M41" s="24"/>
      <c r="N41" s="28">
        <f>IF(Achtergrond!H139=-1,"-",Achtergrond!H139)</f>
        <v>0</v>
      </c>
      <c r="P41" s="23"/>
      <c r="R41" s="22">
        <f>COUNTIF(P$2:P41,P41)</f>
        <v>0</v>
      </c>
    </row>
    <row r="42" spans="1:24" ht="14.1" customHeight="1">
      <c r="A42" s="12">
        <f t="shared" si="0"/>
        <v>0</v>
      </c>
      <c r="B42" s="19">
        <f>Achtergrond!B140</f>
        <v>0</v>
      </c>
      <c r="C42" s="20">
        <f>Achtergrond!C140</f>
        <v>0</v>
      </c>
      <c r="D42" s="15"/>
      <c r="E42" s="21">
        <f>Achtergrond!D140</f>
        <v>0</v>
      </c>
      <c r="F42" s="16"/>
      <c r="G42" s="27">
        <f>IF(Achtergrond!G140=-1,"-",Achtergrond!G140)</f>
        <v>0</v>
      </c>
      <c r="I42" s="123">
        <f>Achtergrond!J140</f>
        <v>0</v>
      </c>
      <c r="J42" s="24"/>
      <c r="K42" s="24"/>
      <c r="L42" s="21">
        <f>Achtergrond!E140</f>
        <v>0</v>
      </c>
      <c r="M42" s="24"/>
      <c r="N42" s="28">
        <f>IF(Achtergrond!H140=-1,"-",Achtergrond!H140)</f>
        <v>0</v>
      </c>
      <c r="P42" s="23"/>
      <c r="R42" s="22">
        <f>COUNTIF(P$2:P42,P42)</f>
        <v>0</v>
      </c>
    </row>
    <row r="44" spans="1:24" ht="14.1" customHeight="1">
      <c r="B44" s="26" t="s">
        <v>37</v>
      </c>
    </row>
    <row r="45" spans="1:24" s="22" customFormat="1" ht="14.1" customHeight="1">
      <c r="C45" s="22">
        <v>1</v>
      </c>
      <c r="E45" s="22">
        <v>2</v>
      </c>
      <c r="I45" s="22">
        <v>3</v>
      </c>
      <c r="N45" s="22">
        <v>4</v>
      </c>
      <c r="Q45" s="124"/>
      <c r="R45" s="22">
        <v>5</v>
      </c>
      <c r="T45" s="22">
        <v>6</v>
      </c>
      <c r="V45" s="22">
        <v>7</v>
      </c>
      <c r="X45" s="22">
        <v>8</v>
      </c>
    </row>
    <row r="46" spans="1:24" s="18" customFormat="1" ht="14.1" customHeight="1">
      <c r="C46" s="18" t="s">
        <v>20</v>
      </c>
      <c r="E46" s="18" t="s">
        <v>29</v>
      </c>
      <c r="I46" s="18" t="s">
        <v>30</v>
      </c>
      <c r="N46" s="18" t="s">
        <v>31</v>
      </c>
      <c r="Q46" s="124"/>
      <c r="R46" s="18" t="s">
        <v>32</v>
      </c>
      <c r="T46" s="18" t="s">
        <v>33</v>
      </c>
      <c r="V46" s="18" t="s">
        <v>34</v>
      </c>
      <c r="X46" s="18" t="s">
        <v>35</v>
      </c>
    </row>
    <row r="47" spans="1:24" ht="14.1" customHeight="1">
      <c r="A47" s="12">
        <v>1</v>
      </c>
      <c r="C47" s="58">
        <f>'Ronde 1'!C47</f>
        <v>0</v>
      </c>
      <c r="D47" s="17"/>
      <c r="E47" s="59">
        <f>'Ronde 1'!E47</f>
        <v>0</v>
      </c>
      <c r="F47" s="59"/>
      <c r="G47" s="59"/>
      <c r="I47" s="60">
        <f>'Ronde 1'!I47</f>
        <v>0</v>
      </c>
      <c r="J47" s="60"/>
      <c r="K47" s="60"/>
      <c r="L47" s="61"/>
      <c r="N47" s="62">
        <f>'Ronde 1'!L47</f>
        <v>0</v>
      </c>
      <c r="O47" s="63"/>
      <c r="P47" s="63"/>
      <c r="R47" s="64">
        <f>'Ronde 1'!N47</f>
        <v>0</v>
      </c>
      <c r="T47" s="65">
        <f>'Ronde 1'!P47</f>
        <v>0</v>
      </c>
      <c r="V47" s="66">
        <f>'Ronde 1'!R47</f>
        <v>0</v>
      </c>
      <c r="X47" s="67">
        <f>'Ronde 1'!T47</f>
        <v>0</v>
      </c>
    </row>
    <row r="48" spans="1:24" ht="14.1" customHeight="1">
      <c r="A48" s="12">
        <v>2</v>
      </c>
      <c r="C48" s="58">
        <f>'Ronde 1'!C48</f>
        <v>0</v>
      </c>
      <c r="D48" s="17"/>
      <c r="E48" s="59">
        <f>'Ronde 1'!E48</f>
        <v>0</v>
      </c>
      <c r="F48" s="59"/>
      <c r="G48" s="59"/>
      <c r="I48" s="60">
        <f>'Ronde 1'!I48</f>
        <v>0</v>
      </c>
      <c r="J48" s="60"/>
      <c r="K48" s="60"/>
      <c r="L48" s="61"/>
      <c r="N48" s="62">
        <f>'Ronde 1'!L48</f>
        <v>0</v>
      </c>
      <c r="O48" s="63"/>
      <c r="P48" s="63"/>
      <c r="R48" s="64">
        <f>'Ronde 1'!N48</f>
        <v>0</v>
      </c>
      <c r="T48" s="65">
        <f>'Ronde 1'!P48</f>
        <v>0</v>
      </c>
      <c r="V48" s="66">
        <f>'Ronde 1'!R48</f>
        <v>0</v>
      </c>
      <c r="X48" s="67">
        <f>'Ronde 1'!T48</f>
        <v>0</v>
      </c>
    </row>
    <row r="49" spans="1:24" ht="14.1" customHeight="1">
      <c r="A49" s="12">
        <v>3</v>
      </c>
      <c r="C49" s="58">
        <f>'Ronde 1'!C49</f>
        <v>0</v>
      </c>
      <c r="D49" s="17"/>
      <c r="E49" s="59">
        <f>'Ronde 1'!E49</f>
        <v>0</v>
      </c>
      <c r="F49" s="59"/>
      <c r="G49" s="59"/>
      <c r="I49" s="60">
        <f>'Ronde 1'!I49</f>
        <v>0</v>
      </c>
      <c r="J49" s="60"/>
      <c r="K49" s="60"/>
      <c r="L49" s="61"/>
      <c r="N49" s="62">
        <f>'Ronde 1'!L49</f>
        <v>0</v>
      </c>
      <c r="O49" s="63"/>
      <c r="P49" s="63"/>
      <c r="R49" s="64">
        <f>'Ronde 1'!N49</f>
        <v>0</v>
      </c>
      <c r="T49" s="65">
        <f>'Ronde 1'!P49</f>
        <v>0</v>
      </c>
      <c r="V49" s="66">
        <f>'Ronde 1'!R49</f>
        <v>0</v>
      </c>
      <c r="X49" s="67">
        <f>'Ronde 1'!T49</f>
        <v>0</v>
      </c>
    </row>
    <row r="50" spans="1:24" ht="14.1" customHeight="1">
      <c r="A50" s="12">
        <v>4</v>
      </c>
      <c r="C50" s="58">
        <f>'Ronde 1'!C50</f>
        <v>0</v>
      </c>
      <c r="D50" s="17"/>
      <c r="E50" s="59">
        <f>'Ronde 1'!E50</f>
        <v>0</v>
      </c>
      <c r="F50" s="59"/>
      <c r="G50" s="59"/>
      <c r="I50" s="60">
        <f>'Ronde 1'!I50</f>
        <v>0</v>
      </c>
      <c r="J50" s="60"/>
      <c r="K50" s="60"/>
      <c r="L50" s="61"/>
      <c r="N50" s="62">
        <f>'Ronde 1'!L50</f>
        <v>0</v>
      </c>
      <c r="O50" s="63"/>
      <c r="P50" s="63"/>
      <c r="R50" s="64">
        <f>'Ronde 1'!N50</f>
        <v>0</v>
      </c>
      <c r="T50" s="65">
        <f>'Ronde 1'!P50</f>
        <v>0</v>
      </c>
      <c r="V50" s="66">
        <f>'Ronde 1'!R50</f>
        <v>0</v>
      </c>
      <c r="X50" s="67">
        <f>'Ronde 1'!T50</f>
        <v>0</v>
      </c>
    </row>
    <row r="51" spans="1:24" ht="14.1" customHeight="1">
      <c r="A51" s="12">
        <v>5</v>
      </c>
      <c r="C51" s="58">
        <f>'Ronde 1'!C51</f>
        <v>0</v>
      </c>
      <c r="D51" s="17"/>
      <c r="E51" s="59">
        <f>'Ronde 1'!E51</f>
        <v>0</v>
      </c>
      <c r="F51" s="59"/>
      <c r="G51" s="59"/>
      <c r="I51" s="60">
        <f>'Ronde 1'!I51</f>
        <v>0</v>
      </c>
      <c r="J51" s="60"/>
      <c r="K51" s="60"/>
      <c r="L51" s="61"/>
      <c r="N51" s="62">
        <f>'Ronde 1'!L51</f>
        <v>0</v>
      </c>
      <c r="O51" s="63"/>
      <c r="P51" s="63"/>
      <c r="R51" s="64">
        <f>'Ronde 1'!N51</f>
        <v>0</v>
      </c>
      <c r="T51" s="65">
        <f>'Ronde 1'!P51</f>
        <v>0</v>
      </c>
      <c r="V51" s="66">
        <f>'Ronde 1'!R51</f>
        <v>0</v>
      </c>
      <c r="X51" s="67">
        <f>'Ronde 1'!T51</f>
        <v>0</v>
      </c>
    </row>
    <row r="52" spans="1:24" ht="14.1" customHeight="1">
      <c r="A52" s="12">
        <v>6</v>
      </c>
      <c r="C52" s="58">
        <f>'Ronde 1'!C52</f>
        <v>0</v>
      </c>
      <c r="D52" s="17"/>
      <c r="E52" s="59">
        <f>'Ronde 1'!E52</f>
        <v>0</v>
      </c>
      <c r="F52" s="59"/>
      <c r="G52" s="59"/>
      <c r="I52" s="60">
        <f>'Ronde 1'!I52</f>
        <v>0</v>
      </c>
      <c r="J52" s="60"/>
      <c r="K52" s="60"/>
      <c r="L52" s="61"/>
      <c r="N52" s="62">
        <f>'Ronde 1'!L52</f>
        <v>0</v>
      </c>
      <c r="O52" s="63"/>
      <c r="P52" s="63"/>
      <c r="R52" s="64">
        <f>'Ronde 1'!N52</f>
        <v>0</v>
      </c>
      <c r="T52" s="65">
        <f>'Ronde 1'!P52</f>
        <v>0</v>
      </c>
      <c r="V52" s="66">
        <f>'Ronde 1'!R52</f>
        <v>0</v>
      </c>
      <c r="X52" s="67">
        <f>'Ronde 1'!T52</f>
        <v>0</v>
      </c>
    </row>
    <row r="53" spans="1:24" ht="14.1" customHeight="1">
      <c r="A53" s="12">
        <v>7</v>
      </c>
      <c r="C53" s="58">
        <f>'Ronde 1'!C53</f>
        <v>0</v>
      </c>
      <c r="D53" s="17"/>
      <c r="E53" s="59">
        <f>'Ronde 1'!E53</f>
        <v>0</v>
      </c>
      <c r="F53" s="59"/>
      <c r="G53" s="59"/>
      <c r="I53" s="60">
        <f>'Ronde 1'!I53</f>
        <v>0</v>
      </c>
      <c r="J53" s="60"/>
      <c r="K53" s="60"/>
      <c r="L53" s="61"/>
      <c r="N53" s="62">
        <f>'Ronde 1'!L53</f>
        <v>0</v>
      </c>
      <c r="O53" s="63"/>
      <c r="P53" s="63"/>
      <c r="R53" s="64">
        <f>'Ronde 1'!N53</f>
        <v>0</v>
      </c>
      <c r="T53" s="65">
        <f>'Ronde 1'!P53</f>
        <v>0</v>
      </c>
      <c r="V53" s="66">
        <f>'Ronde 1'!R53</f>
        <v>0</v>
      </c>
      <c r="X53" s="67">
        <f>'Ronde 1'!T53</f>
        <v>0</v>
      </c>
    </row>
    <row r="56" spans="1:24" ht="14.1" customHeight="1">
      <c r="B56" s="26" t="s">
        <v>38</v>
      </c>
    </row>
    <row r="57" spans="1:24" s="22" customFormat="1" ht="14.1" customHeight="1">
      <c r="C57" s="22">
        <v>1</v>
      </c>
      <c r="E57" s="22">
        <v>2</v>
      </c>
      <c r="I57" s="22">
        <v>3</v>
      </c>
      <c r="N57" s="22">
        <v>4</v>
      </c>
      <c r="Q57" s="124"/>
      <c r="R57" s="22">
        <v>5</v>
      </c>
      <c r="T57" s="22">
        <v>6</v>
      </c>
      <c r="V57" s="22">
        <v>7</v>
      </c>
      <c r="X57" s="22">
        <v>8</v>
      </c>
    </row>
    <row r="58" spans="1:24" s="18" customFormat="1" ht="14.1" customHeight="1">
      <c r="C58" s="18" t="s">
        <v>20</v>
      </c>
      <c r="E58" s="18" t="s">
        <v>29</v>
      </c>
      <c r="I58" s="18" t="s">
        <v>30</v>
      </c>
      <c r="N58" s="18" t="s">
        <v>31</v>
      </c>
      <c r="Q58" s="124"/>
      <c r="R58" s="18" t="s">
        <v>32</v>
      </c>
      <c r="T58" s="18" t="s">
        <v>33</v>
      </c>
      <c r="V58" s="18" t="s">
        <v>34</v>
      </c>
      <c r="X58" s="18" t="s">
        <v>35</v>
      </c>
    </row>
    <row r="59" spans="1:24" ht="14.1" customHeight="1">
      <c r="A59" s="12">
        <v>1</v>
      </c>
      <c r="C59" s="58">
        <f t="shared" ref="C59:C65" si="1">IFERROR(VLOOKUP(C$45+$A59/100,$A$3:$C$42,3,FALSE),0)</f>
        <v>0</v>
      </c>
      <c r="D59" s="17"/>
      <c r="E59" s="59">
        <f t="shared" ref="E59:E65" si="2">IFERROR(VLOOKUP(E$45+$A59/100,$A$3:$C$42,3,FALSE),0)</f>
        <v>0</v>
      </c>
      <c r="F59" s="59"/>
      <c r="G59" s="59"/>
      <c r="I59" s="60">
        <f t="shared" ref="I59:I65" si="3">IFERROR(VLOOKUP(I$45+$A59/100,$A$3:$C$42,3,FALSE),0)</f>
        <v>0</v>
      </c>
      <c r="J59" s="60"/>
      <c r="K59" s="60"/>
      <c r="L59" s="61"/>
      <c r="N59" s="62">
        <f t="shared" ref="N59:N65" si="4">IFERROR(VLOOKUP(N$45+$A59/100,$A$3:$C$42,3,FALSE),0)</f>
        <v>0</v>
      </c>
      <c r="O59" s="63"/>
      <c r="P59" s="63"/>
      <c r="R59" s="64">
        <f t="shared" ref="R59:R65" si="5">IFERROR(VLOOKUP(R$45+$A59/100,$A$3:$C$42,3,FALSE),0)</f>
        <v>0</v>
      </c>
      <c r="T59" s="65">
        <f t="shared" ref="T59:T65" si="6">IFERROR(VLOOKUP(T$45+$A59/100,$A$3:$C$42,3,FALSE),0)</f>
        <v>0</v>
      </c>
      <c r="V59" s="66">
        <f t="shared" ref="V59:V65" si="7">IFERROR(VLOOKUP(V$45+$A59/100,$A$3:$C$42,3,FALSE),0)</f>
        <v>0</v>
      </c>
      <c r="X59" s="67">
        <f t="shared" ref="X59:X65" si="8">IFERROR(VLOOKUP(X$45+$A59/100,$A$3:$C$42,3,FALSE),0)</f>
        <v>0</v>
      </c>
    </row>
    <row r="60" spans="1:24" ht="14.1" customHeight="1">
      <c r="A60" s="12">
        <v>2</v>
      </c>
      <c r="C60" s="58">
        <f t="shared" si="1"/>
        <v>0</v>
      </c>
      <c r="D60" s="17"/>
      <c r="E60" s="59">
        <f t="shared" si="2"/>
        <v>0</v>
      </c>
      <c r="F60" s="59"/>
      <c r="G60" s="59"/>
      <c r="I60" s="60">
        <f t="shared" si="3"/>
        <v>0</v>
      </c>
      <c r="J60" s="60"/>
      <c r="K60" s="60"/>
      <c r="L60" s="61"/>
      <c r="N60" s="62">
        <f t="shared" si="4"/>
        <v>0</v>
      </c>
      <c r="O60" s="63"/>
      <c r="P60" s="63"/>
      <c r="R60" s="64">
        <f t="shared" si="5"/>
        <v>0</v>
      </c>
      <c r="T60" s="65">
        <f t="shared" si="6"/>
        <v>0</v>
      </c>
      <c r="V60" s="66">
        <f t="shared" si="7"/>
        <v>0</v>
      </c>
      <c r="X60" s="67">
        <f t="shared" si="8"/>
        <v>0</v>
      </c>
    </row>
    <row r="61" spans="1:24" ht="14.1" customHeight="1">
      <c r="A61" s="12">
        <v>3</v>
      </c>
      <c r="C61" s="58">
        <f t="shared" si="1"/>
        <v>0</v>
      </c>
      <c r="D61" s="17"/>
      <c r="E61" s="59">
        <f t="shared" si="2"/>
        <v>0</v>
      </c>
      <c r="F61" s="59"/>
      <c r="G61" s="59"/>
      <c r="I61" s="60">
        <f t="shared" si="3"/>
        <v>0</v>
      </c>
      <c r="J61" s="60"/>
      <c r="K61" s="60"/>
      <c r="L61" s="61"/>
      <c r="N61" s="62">
        <f t="shared" si="4"/>
        <v>0</v>
      </c>
      <c r="O61" s="63"/>
      <c r="P61" s="63"/>
      <c r="R61" s="64">
        <f t="shared" si="5"/>
        <v>0</v>
      </c>
      <c r="T61" s="65">
        <f t="shared" si="6"/>
        <v>0</v>
      </c>
      <c r="V61" s="66">
        <f t="shared" si="7"/>
        <v>0</v>
      </c>
      <c r="X61" s="67">
        <f t="shared" si="8"/>
        <v>0</v>
      </c>
    </row>
    <row r="62" spans="1:24" ht="14.1" customHeight="1">
      <c r="A62" s="12">
        <v>4</v>
      </c>
      <c r="C62" s="58">
        <f t="shared" si="1"/>
        <v>0</v>
      </c>
      <c r="D62" s="17"/>
      <c r="E62" s="59">
        <f t="shared" si="2"/>
        <v>0</v>
      </c>
      <c r="F62" s="59"/>
      <c r="G62" s="59"/>
      <c r="I62" s="60">
        <f t="shared" si="3"/>
        <v>0</v>
      </c>
      <c r="J62" s="60"/>
      <c r="K62" s="60"/>
      <c r="L62" s="61"/>
      <c r="N62" s="62">
        <f t="shared" si="4"/>
        <v>0</v>
      </c>
      <c r="O62" s="63"/>
      <c r="P62" s="63"/>
      <c r="R62" s="64">
        <f t="shared" si="5"/>
        <v>0</v>
      </c>
      <c r="T62" s="65">
        <f t="shared" si="6"/>
        <v>0</v>
      </c>
      <c r="V62" s="66">
        <f t="shared" si="7"/>
        <v>0</v>
      </c>
      <c r="X62" s="67">
        <f t="shared" si="8"/>
        <v>0</v>
      </c>
    </row>
    <row r="63" spans="1:24" ht="14.1" customHeight="1">
      <c r="A63" s="12">
        <v>5</v>
      </c>
      <c r="C63" s="58">
        <f t="shared" si="1"/>
        <v>0</v>
      </c>
      <c r="D63" s="17"/>
      <c r="E63" s="59">
        <f t="shared" si="2"/>
        <v>0</v>
      </c>
      <c r="F63" s="59"/>
      <c r="G63" s="59"/>
      <c r="I63" s="60">
        <f t="shared" si="3"/>
        <v>0</v>
      </c>
      <c r="J63" s="60"/>
      <c r="K63" s="60"/>
      <c r="L63" s="61"/>
      <c r="N63" s="62">
        <f t="shared" si="4"/>
        <v>0</v>
      </c>
      <c r="O63" s="63"/>
      <c r="P63" s="63"/>
      <c r="R63" s="64">
        <f t="shared" si="5"/>
        <v>0</v>
      </c>
      <c r="T63" s="65">
        <f t="shared" si="6"/>
        <v>0</v>
      </c>
      <c r="V63" s="66">
        <f t="shared" si="7"/>
        <v>0</v>
      </c>
      <c r="X63" s="67">
        <f t="shared" si="8"/>
        <v>0</v>
      </c>
    </row>
    <row r="64" spans="1:24" ht="14.1" customHeight="1">
      <c r="A64" s="12">
        <v>6</v>
      </c>
      <c r="C64" s="58">
        <f t="shared" si="1"/>
        <v>0</v>
      </c>
      <c r="D64" s="17"/>
      <c r="E64" s="59">
        <f t="shared" si="2"/>
        <v>0</v>
      </c>
      <c r="F64" s="59"/>
      <c r="G64" s="59"/>
      <c r="I64" s="60">
        <f t="shared" si="3"/>
        <v>0</v>
      </c>
      <c r="J64" s="60"/>
      <c r="K64" s="60"/>
      <c r="L64" s="61"/>
      <c r="N64" s="62">
        <f t="shared" si="4"/>
        <v>0</v>
      </c>
      <c r="O64" s="63"/>
      <c r="P64" s="63"/>
      <c r="R64" s="64">
        <f t="shared" si="5"/>
        <v>0</v>
      </c>
      <c r="T64" s="65">
        <f t="shared" si="6"/>
        <v>0</v>
      </c>
      <c r="V64" s="66">
        <f t="shared" si="7"/>
        <v>0</v>
      </c>
      <c r="X64" s="67">
        <f t="shared" si="8"/>
        <v>0</v>
      </c>
    </row>
    <row r="65" spans="1:24" ht="14.1" customHeight="1">
      <c r="A65" s="12">
        <v>7</v>
      </c>
      <c r="C65" s="58">
        <f t="shared" si="1"/>
        <v>0</v>
      </c>
      <c r="D65" s="17"/>
      <c r="E65" s="59">
        <f t="shared" si="2"/>
        <v>0</v>
      </c>
      <c r="F65" s="59"/>
      <c r="G65" s="59"/>
      <c r="I65" s="60">
        <f t="shared" si="3"/>
        <v>0</v>
      </c>
      <c r="J65" s="60"/>
      <c r="K65" s="60"/>
      <c r="L65" s="61"/>
      <c r="N65" s="62">
        <f t="shared" si="4"/>
        <v>0</v>
      </c>
      <c r="O65" s="63"/>
      <c r="P65" s="63"/>
      <c r="R65" s="64">
        <f t="shared" si="5"/>
        <v>0</v>
      </c>
      <c r="T65" s="65">
        <f t="shared" si="6"/>
        <v>0</v>
      </c>
      <c r="V65" s="66">
        <f t="shared" si="7"/>
        <v>0</v>
      </c>
      <c r="X65" s="67">
        <f t="shared" si="8"/>
        <v>0</v>
      </c>
    </row>
  </sheetData>
  <sheetProtection password="8D56" sheet="1" objects="1" scenarios="1" selectLockedCells="1"/>
  <conditionalFormatting sqref="E3:F42">
    <cfRule type="containsText" dxfId="208" priority="99" operator="containsText" text="nee">
      <formula>NOT(ISERROR(SEARCH("nee",E3)))</formula>
    </cfRule>
    <cfRule type="containsText" dxfId="207" priority="100" operator="containsText" text="ja">
      <formula>NOT(ISERROR(SEARCH("ja",E3)))</formula>
    </cfRule>
  </conditionalFormatting>
  <conditionalFormatting sqref="B3:H42 M3:O42 J3:J42">
    <cfRule type="expression" dxfId="206" priority="79" stopIfTrue="1">
      <formula>$B3=0</formula>
    </cfRule>
  </conditionalFormatting>
  <conditionalFormatting sqref="C46:P46 R46:AA46 Y58:AA58">
    <cfRule type="expression" dxfId="205" priority="78">
      <formula>C47=0</formula>
    </cfRule>
  </conditionalFormatting>
  <conditionalFormatting sqref="C47:C53">
    <cfRule type="cellIs" dxfId="204" priority="72" operator="equal">
      <formula>0</formula>
    </cfRule>
  </conditionalFormatting>
  <conditionalFormatting sqref="E47:G53">
    <cfRule type="expression" dxfId="203" priority="71">
      <formula>$E47=0</formula>
    </cfRule>
  </conditionalFormatting>
  <conditionalFormatting sqref="I47:L53">
    <cfRule type="expression" dxfId="202" priority="70">
      <formula>$I47=0</formula>
    </cfRule>
  </conditionalFormatting>
  <conditionalFormatting sqref="N47:P53">
    <cfRule type="expression" dxfId="201" priority="69">
      <formula>$N47=0</formula>
    </cfRule>
  </conditionalFormatting>
  <conditionalFormatting sqref="R47:W53 Y47:Y53">
    <cfRule type="cellIs" dxfId="200" priority="68" operator="equal">
      <formula>0</formula>
    </cfRule>
  </conditionalFormatting>
  <conditionalFormatting sqref="C59:C65">
    <cfRule type="cellIs" dxfId="199" priority="66" operator="equal">
      <formula>0</formula>
    </cfRule>
  </conditionalFormatting>
  <conditionalFormatting sqref="E59:G65">
    <cfRule type="expression" dxfId="198" priority="65">
      <formula>$E59=0</formula>
    </cfRule>
  </conditionalFormatting>
  <conditionalFormatting sqref="I59:L65">
    <cfRule type="expression" dxfId="197" priority="64">
      <formula>$I59=0</formula>
    </cfRule>
  </conditionalFormatting>
  <conditionalFormatting sqref="N59:P65">
    <cfRule type="expression" dxfId="196" priority="63">
      <formula>$N59=0</formula>
    </cfRule>
  </conditionalFormatting>
  <conditionalFormatting sqref="R59:W65 Y59:Y65">
    <cfRule type="cellIs" dxfId="195" priority="62" operator="equal">
      <formula>0</formula>
    </cfRule>
  </conditionalFormatting>
  <conditionalFormatting sqref="R58:W58 C58:P58">
    <cfRule type="expression" dxfId="194" priority="61">
      <formula>C59=0</formula>
    </cfRule>
  </conditionalFormatting>
  <conditionalFormatting sqref="L3:L42">
    <cfRule type="containsText" dxfId="193" priority="59" operator="containsText" text="nee">
      <formula>NOT(ISERROR(SEARCH("nee",L3)))</formula>
    </cfRule>
    <cfRule type="containsText" dxfId="192" priority="60" operator="containsText" text="ja">
      <formula>NOT(ISERROR(SEARCH("ja",L3)))</formula>
    </cfRule>
  </conditionalFormatting>
  <conditionalFormatting sqref="L3:L42">
    <cfRule type="expression" dxfId="191" priority="58" stopIfTrue="1">
      <formula>$B3=0</formula>
    </cfRule>
  </conditionalFormatting>
  <conditionalFormatting sqref="K3:K42">
    <cfRule type="expression" dxfId="190" priority="57" stopIfTrue="1">
      <formula>$B3=0</formula>
    </cfRule>
  </conditionalFormatting>
  <conditionalFormatting sqref="K3:K42">
    <cfRule type="expression" dxfId="189" priority="56">
      <formula>$B3&gt;0</formula>
    </cfRule>
  </conditionalFormatting>
  <conditionalFormatting sqref="X47:X53">
    <cfRule type="cellIs" dxfId="188" priority="35" operator="equal">
      <formula>0</formula>
    </cfRule>
  </conditionalFormatting>
  <conditionalFormatting sqref="X59:X65">
    <cfRule type="cellIs" dxfId="187" priority="34" operator="equal">
      <formula>0</formula>
    </cfRule>
  </conditionalFormatting>
  <conditionalFormatting sqref="X58">
    <cfRule type="expression" dxfId="186" priority="33">
      <formula>X59=0</formula>
    </cfRule>
  </conditionalFormatting>
  <conditionalFormatting sqref="I3:I42">
    <cfRule type="expression" dxfId="185" priority="1" stopIfTrue="1">
      <formula>$B3=0</formula>
    </cfRule>
    <cfRule type="cellIs" dxfId="184" priority="23" operator="equal">
      <formula>0</formula>
    </cfRule>
  </conditionalFormatting>
  <conditionalFormatting sqref="I3:I42">
    <cfRule type="cellIs" dxfId="183" priority="24" operator="equal">
      <formula>1</formula>
    </cfRule>
    <cfRule type="cellIs" dxfId="182" priority="25" operator="equal">
      <formula>2</formula>
    </cfRule>
    <cfRule type="cellIs" dxfId="181" priority="26" operator="equal">
      <formula>3</formula>
    </cfRule>
    <cfRule type="cellIs" dxfId="180" priority="27" operator="equal">
      <formula>4</formula>
    </cfRule>
    <cfRule type="cellIs" dxfId="179" priority="28" operator="equal">
      <formula>5</formula>
    </cfRule>
    <cfRule type="cellIs" dxfId="178" priority="29" operator="equal">
      <formula>6</formula>
    </cfRule>
    <cfRule type="cellIs" dxfId="177" priority="30" operator="equal">
      <formula>7</formula>
    </cfRule>
    <cfRule type="cellIs" dxfId="176" priority="31" operator="equal">
      <formula>8</formula>
    </cfRule>
    <cfRule type="cellIs" dxfId="175" priority="32" operator="equal">
      <formula>9</formula>
    </cfRule>
  </conditionalFormatting>
  <conditionalFormatting sqref="P3:P42">
    <cfRule type="expression" dxfId="174" priority="13" stopIfTrue="1">
      <formula>$B3=0</formula>
    </cfRule>
  </conditionalFormatting>
  <conditionalFormatting sqref="P3:P42">
    <cfRule type="cellIs" dxfId="173" priority="14" operator="equal">
      <formula>1</formula>
    </cfRule>
    <cfRule type="cellIs" dxfId="172" priority="15" operator="equal">
      <formula>2</formula>
    </cfRule>
    <cfRule type="cellIs" dxfId="171" priority="16" operator="equal">
      <formula>3</formula>
    </cfRule>
    <cfRule type="cellIs" dxfId="170" priority="17" operator="equal">
      <formula>4</formula>
    </cfRule>
    <cfRule type="cellIs" dxfId="169" priority="18" operator="equal">
      <formula>5</formula>
    </cfRule>
    <cfRule type="cellIs" dxfId="168" priority="19" operator="equal">
      <formula>6</formula>
    </cfRule>
    <cfRule type="cellIs" dxfId="167" priority="20" operator="equal">
      <formula>7</formula>
    </cfRule>
    <cfRule type="cellIs" dxfId="166" priority="21" operator="equal">
      <formula>8</formula>
    </cfRule>
    <cfRule type="cellIs" dxfId="165" priority="22" operator="equal">
      <formula>9</formula>
    </cfRule>
  </conditionalFormatting>
  <conditionalFormatting sqref="E3:E42">
    <cfRule type="containsText" dxfId="164" priority="11" operator="containsText" text="nee">
      <formula>NOT(ISERROR(SEARCH("nee",E3)))</formula>
    </cfRule>
    <cfRule type="containsText" dxfId="163" priority="12" operator="containsText" text="ja">
      <formula>NOT(ISERROR(SEARCH("ja",E3)))</formula>
    </cfRule>
  </conditionalFormatting>
  <conditionalFormatting sqref="E3:E42">
    <cfRule type="expression" dxfId="162" priority="10" stopIfTrue="1">
      <formula>$B3=0</formula>
    </cfRule>
  </conditionalFormatting>
  <conditionalFormatting sqref="E3:E42">
    <cfRule type="cellIs" dxfId="161" priority="9" operator="equal">
      <formula>0</formula>
    </cfRule>
  </conditionalFormatting>
  <conditionalFormatting sqref="L3:L42">
    <cfRule type="containsText" dxfId="160" priority="7" operator="containsText" text="nee">
      <formula>NOT(ISERROR(SEARCH("nee",L3)))</formula>
    </cfRule>
    <cfRule type="containsText" dxfId="159" priority="8" operator="containsText" text="ja">
      <formula>NOT(ISERROR(SEARCH("ja",L3)))</formula>
    </cfRule>
  </conditionalFormatting>
  <conditionalFormatting sqref="L3:L42">
    <cfRule type="expression" dxfId="158" priority="6" stopIfTrue="1">
      <formula>$B3=0</formula>
    </cfRule>
  </conditionalFormatting>
  <conditionalFormatting sqref="L3:L42">
    <cfRule type="containsText" dxfId="157" priority="4" operator="containsText" text="nee">
      <formula>NOT(ISERROR(SEARCH("nee",L3)))</formula>
    </cfRule>
    <cfRule type="containsText" dxfId="156" priority="5" operator="containsText" text="ja">
      <formula>NOT(ISERROR(SEARCH("ja",L3)))</formula>
    </cfRule>
  </conditionalFormatting>
  <conditionalFormatting sqref="L3:L42">
    <cfRule type="expression" dxfId="155" priority="3" stopIfTrue="1">
      <formula>$B3=0</formula>
    </cfRule>
  </conditionalFormatting>
  <conditionalFormatting sqref="L3:L42">
    <cfRule type="cellIs" dxfId="154" priority="2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C800"/>
  </sheetPr>
  <dimension ref="A1:AC77"/>
  <sheetViews>
    <sheetView topLeftCell="B1" workbookViewId="0">
      <selection activeCell="W3" sqref="W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9" width="8.42578125" style="12" customWidth="1"/>
    <col min="10" max="11" width="1" style="12" customWidth="1"/>
    <col min="12" max="12" width="9.42578125" style="12" customWidth="1"/>
    <col min="13" max="13" width="1" style="12" customWidth="1"/>
    <col min="14" max="14" width="8.42578125" style="12" customWidth="1"/>
    <col min="15" max="15" width="1" style="12" customWidth="1"/>
    <col min="16" max="16" width="9.42578125" style="12" customWidth="1"/>
    <col min="17" max="18" width="1" style="12" customWidth="1"/>
    <col min="19" max="19" width="9.42578125" style="12" customWidth="1"/>
    <col min="20" max="20" width="1" style="12" customWidth="1"/>
    <col min="21" max="21" width="9.42578125" style="12" customWidth="1"/>
    <col min="22" max="22" width="1" style="12" customWidth="1"/>
    <col min="23" max="23" width="9.42578125" style="12" customWidth="1"/>
    <col min="24" max="24" width="10.28515625" style="12" customWidth="1"/>
    <col min="25" max="25" width="1" style="12" customWidth="1"/>
    <col min="26" max="26" width="19.85546875" style="12" customWidth="1"/>
    <col min="27" max="27" width="1" style="12" customWidth="1"/>
    <col min="28" max="28" width="19.85546875" style="12" customWidth="1"/>
    <col min="29" max="29" width="1" style="12" customWidth="1"/>
    <col min="30" max="30" width="18.85546875" style="12" customWidth="1"/>
    <col min="31" max="31" width="1" style="12" customWidth="1"/>
    <col min="32" max="33" width="18.85546875" style="12" customWidth="1"/>
    <col min="34" max="16384" width="10.85546875" style="12"/>
  </cols>
  <sheetData>
    <row r="1" spans="1:24" s="13" customFormat="1" ht="14.1" customHeight="1">
      <c r="A1" s="13" t="s">
        <v>18</v>
      </c>
      <c r="B1" s="13" t="s">
        <v>0</v>
      </c>
      <c r="C1" s="14" t="s">
        <v>1</v>
      </c>
      <c r="D1" s="14"/>
      <c r="E1" s="13" t="s">
        <v>15</v>
      </c>
      <c r="G1" s="13" t="s">
        <v>5</v>
      </c>
      <c r="H1" s="12"/>
      <c r="I1" s="13" t="s">
        <v>17</v>
      </c>
      <c r="L1" s="13" t="s">
        <v>15</v>
      </c>
      <c r="N1" s="13" t="s">
        <v>7</v>
      </c>
      <c r="P1" s="13" t="s">
        <v>17</v>
      </c>
      <c r="S1" s="13" t="s">
        <v>15</v>
      </c>
      <c r="U1" s="13" t="s">
        <v>8</v>
      </c>
      <c r="W1" s="13" t="s">
        <v>17</v>
      </c>
      <c r="X1" s="25" t="s">
        <v>19</v>
      </c>
    </row>
    <row r="2" spans="1:24" ht="14.1" customHeight="1">
      <c r="C2" s="8"/>
      <c r="D2" s="8"/>
      <c r="E2" s="12" t="s">
        <v>16</v>
      </c>
      <c r="G2" s="12" t="s">
        <v>6</v>
      </c>
      <c r="I2" s="12" t="s">
        <v>21</v>
      </c>
      <c r="L2" s="12" t="s">
        <v>16</v>
      </c>
      <c r="N2" s="12" t="s">
        <v>6</v>
      </c>
      <c r="P2" s="12" t="s">
        <v>22</v>
      </c>
      <c r="S2" s="12" t="s">
        <v>16</v>
      </c>
      <c r="U2" s="12" t="s">
        <v>6</v>
      </c>
      <c r="W2" s="12" t="s">
        <v>36</v>
      </c>
      <c r="X2" s="22"/>
    </row>
    <row r="3" spans="1:24" ht="14.1" customHeight="1">
      <c r="A3" s="12">
        <f t="shared" ref="A3:A42" si="0">W3+X3/100</f>
        <v>0</v>
      </c>
      <c r="B3" s="19">
        <f>Achtergrond!B151</f>
        <v>0</v>
      </c>
      <c r="C3" s="20">
        <f>Achtergrond!C151</f>
        <v>0</v>
      </c>
      <c r="D3" s="15"/>
      <c r="E3" s="21">
        <f>Achtergrond!D151</f>
        <v>0</v>
      </c>
      <c r="F3" s="16"/>
      <c r="G3" s="27">
        <f>IF(Achtergrond!G151=-1,"-",Achtergrond!G151)</f>
        <v>0</v>
      </c>
      <c r="I3" s="123">
        <f>Achtergrond!J151</f>
        <v>0</v>
      </c>
      <c r="J3" s="24"/>
      <c r="K3" s="24"/>
      <c r="L3" s="21">
        <f>Achtergrond!E151</f>
        <v>0</v>
      </c>
      <c r="M3" s="24"/>
      <c r="N3" s="28">
        <f>IF(Achtergrond!H151=-1,"-",Achtergrond!H151)</f>
        <v>0</v>
      </c>
      <c r="P3" s="123">
        <f>Achtergrond!K101</f>
        <v>0</v>
      </c>
      <c r="Q3" s="24"/>
      <c r="R3" s="24"/>
      <c r="S3" s="21">
        <f>Achtergrond!F151</f>
        <v>0</v>
      </c>
      <c r="T3" s="24"/>
      <c r="U3" s="29">
        <f>IF(Achtergrond!I151=-1,"-",Achtergrond!I151)</f>
        <v>0</v>
      </c>
      <c r="W3" s="23"/>
      <c r="X3" s="22">
        <f>COUNTIF(W$2:W3,W3)</f>
        <v>0</v>
      </c>
    </row>
    <row r="4" spans="1:24" ht="14.1" customHeight="1">
      <c r="A4" s="12">
        <f t="shared" si="0"/>
        <v>0</v>
      </c>
      <c r="B4" s="19">
        <f>Achtergrond!B152</f>
        <v>0</v>
      </c>
      <c r="C4" s="20">
        <f>Achtergrond!C152</f>
        <v>0</v>
      </c>
      <c r="D4" s="15"/>
      <c r="E4" s="21">
        <f>Achtergrond!D152</f>
        <v>0</v>
      </c>
      <c r="F4" s="16"/>
      <c r="G4" s="27">
        <f>IF(Achtergrond!G152=-1,"-",Achtergrond!G152)</f>
        <v>0</v>
      </c>
      <c r="I4" s="123">
        <f>Achtergrond!J152</f>
        <v>0</v>
      </c>
      <c r="J4" s="24"/>
      <c r="K4" s="24"/>
      <c r="L4" s="21">
        <f>Achtergrond!E152</f>
        <v>0</v>
      </c>
      <c r="M4" s="24"/>
      <c r="N4" s="28">
        <f>IF(Achtergrond!H152=-1,"-",Achtergrond!H152)</f>
        <v>0</v>
      </c>
      <c r="P4" s="123">
        <f>Achtergrond!K102</f>
        <v>0</v>
      </c>
      <c r="Q4" s="24"/>
      <c r="R4" s="24"/>
      <c r="S4" s="21">
        <f>Achtergrond!F152</f>
        <v>0</v>
      </c>
      <c r="T4" s="24"/>
      <c r="U4" s="29">
        <f>IF(Achtergrond!I152=-1,"-",Achtergrond!I152)</f>
        <v>0</v>
      </c>
      <c r="W4" s="23"/>
      <c r="X4" s="22">
        <f>COUNTIF(W$2:W4,W4)</f>
        <v>0</v>
      </c>
    </row>
    <row r="5" spans="1:24" ht="14.1" customHeight="1">
      <c r="A5" s="12">
        <f t="shared" si="0"/>
        <v>0</v>
      </c>
      <c r="B5" s="19">
        <f>Achtergrond!B153</f>
        <v>0</v>
      </c>
      <c r="C5" s="20">
        <f>Achtergrond!C153</f>
        <v>0</v>
      </c>
      <c r="D5" s="15"/>
      <c r="E5" s="21">
        <f>Achtergrond!D153</f>
        <v>0</v>
      </c>
      <c r="F5" s="16"/>
      <c r="G5" s="27">
        <f>IF(Achtergrond!G153=-1,"-",Achtergrond!G153)</f>
        <v>0</v>
      </c>
      <c r="I5" s="123">
        <f>Achtergrond!J153</f>
        <v>0</v>
      </c>
      <c r="J5" s="24"/>
      <c r="K5" s="24"/>
      <c r="L5" s="21">
        <f>Achtergrond!E153</f>
        <v>0</v>
      </c>
      <c r="M5" s="24"/>
      <c r="N5" s="28">
        <f>IF(Achtergrond!H153=-1,"-",Achtergrond!H153)</f>
        <v>0</v>
      </c>
      <c r="P5" s="123">
        <f>Achtergrond!K103</f>
        <v>0</v>
      </c>
      <c r="Q5" s="24"/>
      <c r="R5" s="24"/>
      <c r="S5" s="21">
        <f>Achtergrond!F153</f>
        <v>0</v>
      </c>
      <c r="T5" s="24"/>
      <c r="U5" s="29">
        <f>IF(Achtergrond!I153=-1,"-",Achtergrond!I153)</f>
        <v>0</v>
      </c>
      <c r="W5" s="23"/>
      <c r="X5" s="22">
        <f>COUNTIF(W$2:W5,W5)</f>
        <v>0</v>
      </c>
    </row>
    <row r="6" spans="1:24" ht="14.1" customHeight="1">
      <c r="A6" s="12">
        <f t="shared" si="0"/>
        <v>0</v>
      </c>
      <c r="B6" s="19">
        <f>Achtergrond!B154</f>
        <v>0</v>
      </c>
      <c r="C6" s="20">
        <f>Achtergrond!C154</f>
        <v>0</v>
      </c>
      <c r="D6" s="15"/>
      <c r="E6" s="21">
        <f>Achtergrond!D154</f>
        <v>0</v>
      </c>
      <c r="F6" s="16"/>
      <c r="G6" s="27">
        <f>IF(Achtergrond!G154=-1,"-",Achtergrond!G154)</f>
        <v>0</v>
      </c>
      <c r="I6" s="123">
        <f>Achtergrond!J154</f>
        <v>0</v>
      </c>
      <c r="J6" s="24"/>
      <c r="K6" s="24"/>
      <c r="L6" s="21">
        <f>Achtergrond!E154</f>
        <v>0</v>
      </c>
      <c r="M6" s="24"/>
      <c r="N6" s="28">
        <f>IF(Achtergrond!H154=-1,"-",Achtergrond!H154)</f>
        <v>0</v>
      </c>
      <c r="P6" s="123">
        <f>Achtergrond!K104</f>
        <v>0</v>
      </c>
      <c r="Q6" s="24"/>
      <c r="R6" s="24"/>
      <c r="S6" s="21">
        <f>Achtergrond!F154</f>
        <v>0</v>
      </c>
      <c r="T6" s="24"/>
      <c r="U6" s="29">
        <f>IF(Achtergrond!I154=-1,"-",Achtergrond!I154)</f>
        <v>0</v>
      </c>
      <c r="W6" s="23"/>
      <c r="X6" s="22">
        <f>COUNTIF(W$2:W6,W6)</f>
        <v>0</v>
      </c>
    </row>
    <row r="7" spans="1:24" ht="14.1" customHeight="1">
      <c r="A7" s="12">
        <f t="shared" si="0"/>
        <v>0</v>
      </c>
      <c r="B7" s="19">
        <f>Achtergrond!B155</f>
        <v>0</v>
      </c>
      <c r="C7" s="20">
        <f>Achtergrond!C155</f>
        <v>0</v>
      </c>
      <c r="D7" s="15"/>
      <c r="E7" s="21">
        <f>Achtergrond!D155</f>
        <v>0</v>
      </c>
      <c r="F7" s="16"/>
      <c r="G7" s="27">
        <f>IF(Achtergrond!G155=-1,"-",Achtergrond!G155)</f>
        <v>0</v>
      </c>
      <c r="I7" s="123">
        <f>Achtergrond!J155</f>
        <v>0</v>
      </c>
      <c r="J7" s="24"/>
      <c r="K7" s="24"/>
      <c r="L7" s="21">
        <f>Achtergrond!E155</f>
        <v>0</v>
      </c>
      <c r="M7" s="24"/>
      <c r="N7" s="28">
        <f>IF(Achtergrond!H155=-1,"-",Achtergrond!H155)</f>
        <v>0</v>
      </c>
      <c r="P7" s="123">
        <f>Achtergrond!K105</f>
        <v>0</v>
      </c>
      <c r="Q7" s="24"/>
      <c r="R7" s="24"/>
      <c r="S7" s="21">
        <f>Achtergrond!F155</f>
        <v>0</v>
      </c>
      <c r="T7" s="24"/>
      <c r="U7" s="29">
        <f>IF(Achtergrond!I155=-1,"-",Achtergrond!I155)</f>
        <v>0</v>
      </c>
      <c r="W7" s="23"/>
      <c r="X7" s="22">
        <f>COUNTIF(W$2:W7,W7)</f>
        <v>0</v>
      </c>
    </row>
    <row r="8" spans="1:24" ht="14.1" customHeight="1">
      <c r="A8" s="12">
        <f t="shared" si="0"/>
        <v>0</v>
      </c>
      <c r="B8" s="19">
        <f>Achtergrond!B156</f>
        <v>0</v>
      </c>
      <c r="C8" s="20">
        <f>Achtergrond!C156</f>
        <v>0</v>
      </c>
      <c r="D8" s="15"/>
      <c r="E8" s="21">
        <f>Achtergrond!D156</f>
        <v>0</v>
      </c>
      <c r="F8" s="16"/>
      <c r="G8" s="27">
        <f>IF(Achtergrond!G156=-1,"-",Achtergrond!G156)</f>
        <v>0</v>
      </c>
      <c r="I8" s="123">
        <f>Achtergrond!J156</f>
        <v>0</v>
      </c>
      <c r="J8" s="24"/>
      <c r="K8" s="24"/>
      <c r="L8" s="21">
        <f>Achtergrond!E156</f>
        <v>0</v>
      </c>
      <c r="M8" s="24"/>
      <c r="N8" s="28">
        <f>IF(Achtergrond!H156=-1,"-",Achtergrond!H156)</f>
        <v>0</v>
      </c>
      <c r="P8" s="123">
        <f>Achtergrond!K106</f>
        <v>0</v>
      </c>
      <c r="Q8" s="24"/>
      <c r="R8" s="24"/>
      <c r="S8" s="21">
        <f>Achtergrond!F156</f>
        <v>0</v>
      </c>
      <c r="T8" s="24"/>
      <c r="U8" s="29">
        <f>IF(Achtergrond!I156=-1,"-",Achtergrond!I156)</f>
        <v>0</v>
      </c>
      <c r="W8" s="23"/>
      <c r="X8" s="22">
        <f>COUNTIF(W$2:W8,W8)</f>
        <v>0</v>
      </c>
    </row>
    <row r="9" spans="1:24" ht="14.1" customHeight="1">
      <c r="A9" s="12">
        <f t="shared" si="0"/>
        <v>0</v>
      </c>
      <c r="B9" s="19">
        <f>Achtergrond!B157</f>
        <v>0</v>
      </c>
      <c r="C9" s="20">
        <f>Achtergrond!C157</f>
        <v>0</v>
      </c>
      <c r="D9" s="15"/>
      <c r="E9" s="21">
        <f>Achtergrond!D157</f>
        <v>0</v>
      </c>
      <c r="F9" s="16"/>
      <c r="G9" s="27">
        <f>IF(Achtergrond!G157=-1,"-",Achtergrond!G157)</f>
        <v>0</v>
      </c>
      <c r="I9" s="123">
        <f>Achtergrond!J157</f>
        <v>0</v>
      </c>
      <c r="J9" s="24"/>
      <c r="K9" s="24"/>
      <c r="L9" s="21">
        <f>Achtergrond!E157</f>
        <v>0</v>
      </c>
      <c r="M9" s="24"/>
      <c r="N9" s="28">
        <f>IF(Achtergrond!H157=-1,"-",Achtergrond!H157)</f>
        <v>0</v>
      </c>
      <c r="P9" s="123">
        <f>Achtergrond!K107</f>
        <v>0</v>
      </c>
      <c r="Q9" s="24"/>
      <c r="R9" s="24"/>
      <c r="S9" s="21">
        <f>Achtergrond!F157</f>
        <v>0</v>
      </c>
      <c r="T9" s="24"/>
      <c r="U9" s="29">
        <f>IF(Achtergrond!I157=-1,"-",Achtergrond!I157)</f>
        <v>0</v>
      </c>
      <c r="W9" s="23"/>
      <c r="X9" s="22">
        <f>COUNTIF(W$2:W9,W9)</f>
        <v>0</v>
      </c>
    </row>
    <row r="10" spans="1:24" ht="14.1" customHeight="1">
      <c r="A10" s="12">
        <f t="shared" si="0"/>
        <v>0</v>
      </c>
      <c r="B10" s="19">
        <f>Achtergrond!B158</f>
        <v>0</v>
      </c>
      <c r="C10" s="20">
        <f>Achtergrond!C158</f>
        <v>0</v>
      </c>
      <c r="D10" s="15"/>
      <c r="E10" s="21">
        <f>Achtergrond!D158</f>
        <v>0</v>
      </c>
      <c r="F10" s="16"/>
      <c r="G10" s="27">
        <f>IF(Achtergrond!G158=-1,"-",Achtergrond!G158)</f>
        <v>0</v>
      </c>
      <c r="I10" s="123">
        <f>Achtergrond!J158</f>
        <v>0</v>
      </c>
      <c r="J10" s="24"/>
      <c r="K10" s="24"/>
      <c r="L10" s="21">
        <f>Achtergrond!E158</f>
        <v>0</v>
      </c>
      <c r="M10" s="24"/>
      <c r="N10" s="28">
        <f>IF(Achtergrond!H158=-1,"-",Achtergrond!H158)</f>
        <v>0</v>
      </c>
      <c r="P10" s="123">
        <f>Achtergrond!K108</f>
        <v>0</v>
      </c>
      <c r="Q10" s="24"/>
      <c r="R10" s="24"/>
      <c r="S10" s="21">
        <f>Achtergrond!F158</f>
        <v>0</v>
      </c>
      <c r="T10" s="24"/>
      <c r="U10" s="29">
        <f>IF(Achtergrond!I158=-1,"-",Achtergrond!I158)</f>
        <v>0</v>
      </c>
      <c r="W10" s="23"/>
      <c r="X10" s="22">
        <f>COUNTIF(W$2:W10,W10)</f>
        <v>0</v>
      </c>
    </row>
    <row r="11" spans="1:24" ht="14.1" customHeight="1">
      <c r="A11" s="12">
        <f t="shared" si="0"/>
        <v>0</v>
      </c>
      <c r="B11" s="19">
        <f>Achtergrond!B159</f>
        <v>0</v>
      </c>
      <c r="C11" s="20">
        <f>Achtergrond!C159</f>
        <v>0</v>
      </c>
      <c r="D11" s="15"/>
      <c r="E11" s="21">
        <f>Achtergrond!D159</f>
        <v>0</v>
      </c>
      <c r="F11" s="16"/>
      <c r="G11" s="27">
        <f>IF(Achtergrond!G159=-1,"-",Achtergrond!G159)</f>
        <v>0</v>
      </c>
      <c r="I11" s="123">
        <f>Achtergrond!J159</f>
        <v>0</v>
      </c>
      <c r="J11" s="24"/>
      <c r="K11" s="24"/>
      <c r="L11" s="21">
        <f>Achtergrond!E159</f>
        <v>0</v>
      </c>
      <c r="M11" s="24"/>
      <c r="N11" s="28">
        <f>IF(Achtergrond!H159=-1,"-",Achtergrond!H159)</f>
        <v>0</v>
      </c>
      <c r="P11" s="123">
        <f>Achtergrond!K109</f>
        <v>0</v>
      </c>
      <c r="Q11" s="24"/>
      <c r="R11" s="24"/>
      <c r="S11" s="21">
        <f>Achtergrond!F159</f>
        <v>0</v>
      </c>
      <c r="T11" s="24"/>
      <c r="U11" s="29">
        <f>IF(Achtergrond!I159=-1,"-",Achtergrond!I159)</f>
        <v>0</v>
      </c>
      <c r="W11" s="23"/>
      <c r="X11" s="22">
        <f>COUNTIF(W$2:W11,W11)</f>
        <v>0</v>
      </c>
    </row>
    <row r="12" spans="1:24" ht="14.1" customHeight="1">
      <c r="A12" s="12">
        <f t="shared" si="0"/>
        <v>0</v>
      </c>
      <c r="B12" s="19">
        <f>Achtergrond!B160</f>
        <v>0</v>
      </c>
      <c r="C12" s="20">
        <f>Achtergrond!C160</f>
        <v>0</v>
      </c>
      <c r="D12" s="15"/>
      <c r="E12" s="21">
        <f>Achtergrond!D160</f>
        <v>0</v>
      </c>
      <c r="F12" s="16"/>
      <c r="G12" s="27">
        <f>IF(Achtergrond!G160=-1,"-",Achtergrond!G160)</f>
        <v>0</v>
      </c>
      <c r="I12" s="123">
        <f>Achtergrond!J160</f>
        <v>0</v>
      </c>
      <c r="J12" s="24"/>
      <c r="K12" s="24"/>
      <c r="L12" s="21">
        <f>Achtergrond!E160</f>
        <v>0</v>
      </c>
      <c r="M12" s="24"/>
      <c r="N12" s="28">
        <f>IF(Achtergrond!H160=-1,"-",Achtergrond!H160)</f>
        <v>0</v>
      </c>
      <c r="P12" s="123">
        <f>Achtergrond!K110</f>
        <v>0</v>
      </c>
      <c r="Q12" s="24"/>
      <c r="R12" s="24"/>
      <c r="S12" s="21">
        <f>Achtergrond!F160</f>
        <v>0</v>
      </c>
      <c r="T12" s="24"/>
      <c r="U12" s="29">
        <f>IF(Achtergrond!I160=-1,"-",Achtergrond!I160)</f>
        <v>0</v>
      </c>
      <c r="W12" s="23"/>
      <c r="X12" s="22">
        <f>COUNTIF(W$2:W12,W12)</f>
        <v>0</v>
      </c>
    </row>
    <row r="13" spans="1:24" ht="14.1" customHeight="1">
      <c r="A13" s="12">
        <f t="shared" si="0"/>
        <v>0</v>
      </c>
      <c r="B13" s="19">
        <f>Achtergrond!B161</f>
        <v>0</v>
      </c>
      <c r="C13" s="20">
        <f>Achtergrond!C161</f>
        <v>0</v>
      </c>
      <c r="D13" s="15"/>
      <c r="E13" s="21">
        <f>Achtergrond!D161</f>
        <v>0</v>
      </c>
      <c r="F13" s="16"/>
      <c r="G13" s="27">
        <f>IF(Achtergrond!G161=-1,"-",Achtergrond!G161)</f>
        <v>0</v>
      </c>
      <c r="I13" s="123">
        <f>Achtergrond!J161</f>
        <v>0</v>
      </c>
      <c r="J13" s="24"/>
      <c r="K13" s="24"/>
      <c r="L13" s="21">
        <f>Achtergrond!E161</f>
        <v>0</v>
      </c>
      <c r="M13" s="24"/>
      <c r="N13" s="28">
        <f>IF(Achtergrond!H161=-1,"-",Achtergrond!H161)</f>
        <v>0</v>
      </c>
      <c r="P13" s="123">
        <f>Achtergrond!K111</f>
        <v>0</v>
      </c>
      <c r="Q13" s="24"/>
      <c r="R13" s="24"/>
      <c r="S13" s="21">
        <f>Achtergrond!F161</f>
        <v>0</v>
      </c>
      <c r="T13" s="24"/>
      <c r="U13" s="29">
        <f>IF(Achtergrond!I161=-1,"-",Achtergrond!I161)</f>
        <v>0</v>
      </c>
      <c r="W13" s="23"/>
      <c r="X13" s="22">
        <f>COUNTIF(W$2:W13,W13)</f>
        <v>0</v>
      </c>
    </row>
    <row r="14" spans="1:24" ht="14.1" customHeight="1">
      <c r="A14" s="12">
        <f t="shared" si="0"/>
        <v>0</v>
      </c>
      <c r="B14" s="19">
        <f>Achtergrond!B162</f>
        <v>0</v>
      </c>
      <c r="C14" s="20">
        <f>Achtergrond!C162</f>
        <v>0</v>
      </c>
      <c r="D14" s="15"/>
      <c r="E14" s="21">
        <f>Achtergrond!D162</f>
        <v>0</v>
      </c>
      <c r="F14" s="16"/>
      <c r="G14" s="27">
        <f>IF(Achtergrond!G162=-1,"-",Achtergrond!G162)</f>
        <v>0</v>
      </c>
      <c r="I14" s="123">
        <f>Achtergrond!J162</f>
        <v>0</v>
      </c>
      <c r="J14" s="24"/>
      <c r="K14" s="24"/>
      <c r="L14" s="21">
        <f>Achtergrond!E162</f>
        <v>0</v>
      </c>
      <c r="M14" s="24"/>
      <c r="N14" s="28">
        <f>IF(Achtergrond!H162=-1,"-",Achtergrond!H162)</f>
        <v>0</v>
      </c>
      <c r="P14" s="123">
        <f>Achtergrond!K112</f>
        <v>0</v>
      </c>
      <c r="Q14" s="24"/>
      <c r="R14" s="24"/>
      <c r="S14" s="21">
        <f>Achtergrond!F162</f>
        <v>0</v>
      </c>
      <c r="T14" s="24"/>
      <c r="U14" s="29">
        <f>IF(Achtergrond!I162=-1,"-",Achtergrond!I162)</f>
        <v>0</v>
      </c>
      <c r="W14" s="23"/>
      <c r="X14" s="22">
        <f>COUNTIF(W$2:W14,W14)</f>
        <v>0</v>
      </c>
    </row>
    <row r="15" spans="1:24" ht="14.1" customHeight="1">
      <c r="A15" s="12">
        <f t="shared" si="0"/>
        <v>0</v>
      </c>
      <c r="B15" s="19">
        <f>Achtergrond!B163</f>
        <v>0</v>
      </c>
      <c r="C15" s="20">
        <f>Achtergrond!C163</f>
        <v>0</v>
      </c>
      <c r="D15" s="15"/>
      <c r="E15" s="21">
        <f>Achtergrond!D163</f>
        <v>0</v>
      </c>
      <c r="F15" s="16"/>
      <c r="G15" s="27">
        <f>IF(Achtergrond!G163=-1,"-",Achtergrond!G163)</f>
        <v>0</v>
      </c>
      <c r="I15" s="123">
        <f>Achtergrond!J163</f>
        <v>0</v>
      </c>
      <c r="J15" s="24"/>
      <c r="K15" s="24"/>
      <c r="L15" s="21">
        <f>Achtergrond!E163</f>
        <v>0</v>
      </c>
      <c r="M15" s="24"/>
      <c r="N15" s="28">
        <f>IF(Achtergrond!H163=-1,"-",Achtergrond!H163)</f>
        <v>0</v>
      </c>
      <c r="P15" s="123">
        <f>Achtergrond!K113</f>
        <v>0</v>
      </c>
      <c r="Q15" s="24"/>
      <c r="R15" s="24"/>
      <c r="S15" s="21">
        <f>Achtergrond!F163</f>
        <v>0</v>
      </c>
      <c r="T15" s="24"/>
      <c r="U15" s="29">
        <f>IF(Achtergrond!I163=-1,"-",Achtergrond!I163)</f>
        <v>0</v>
      </c>
      <c r="W15" s="23"/>
      <c r="X15" s="22">
        <f>COUNTIF(W$2:W15,W15)</f>
        <v>0</v>
      </c>
    </row>
    <row r="16" spans="1:24" ht="14.1" customHeight="1">
      <c r="A16" s="12">
        <f t="shared" si="0"/>
        <v>0</v>
      </c>
      <c r="B16" s="19">
        <f>Achtergrond!B164</f>
        <v>0</v>
      </c>
      <c r="C16" s="20">
        <f>Achtergrond!C164</f>
        <v>0</v>
      </c>
      <c r="D16" s="15"/>
      <c r="E16" s="21">
        <f>Achtergrond!D164</f>
        <v>0</v>
      </c>
      <c r="F16" s="16"/>
      <c r="G16" s="27">
        <f>IF(Achtergrond!G164=-1,"-",Achtergrond!G164)</f>
        <v>0</v>
      </c>
      <c r="I16" s="123">
        <f>Achtergrond!J164</f>
        <v>0</v>
      </c>
      <c r="J16" s="24"/>
      <c r="K16" s="24"/>
      <c r="L16" s="21">
        <f>Achtergrond!E164</f>
        <v>0</v>
      </c>
      <c r="M16" s="24"/>
      <c r="N16" s="28">
        <f>IF(Achtergrond!H164=-1,"-",Achtergrond!H164)</f>
        <v>0</v>
      </c>
      <c r="P16" s="123">
        <f>Achtergrond!K114</f>
        <v>0</v>
      </c>
      <c r="Q16" s="24"/>
      <c r="R16" s="24"/>
      <c r="S16" s="21">
        <f>Achtergrond!F164</f>
        <v>0</v>
      </c>
      <c r="T16" s="24"/>
      <c r="U16" s="29">
        <f>IF(Achtergrond!I164=-1,"-",Achtergrond!I164)</f>
        <v>0</v>
      </c>
      <c r="W16" s="23"/>
      <c r="X16" s="22">
        <f>COUNTIF(W$2:W16,W16)</f>
        <v>0</v>
      </c>
    </row>
    <row r="17" spans="1:24" ht="14.1" customHeight="1">
      <c r="A17" s="12">
        <f t="shared" si="0"/>
        <v>0</v>
      </c>
      <c r="B17" s="19">
        <f>Achtergrond!B165</f>
        <v>0</v>
      </c>
      <c r="C17" s="20">
        <f>Achtergrond!C165</f>
        <v>0</v>
      </c>
      <c r="D17" s="15"/>
      <c r="E17" s="21">
        <f>Achtergrond!D165</f>
        <v>0</v>
      </c>
      <c r="F17" s="16"/>
      <c r="G17" s="27">
        <f>IF(Achtergrond!G165=-1,"-",Achtergrond!G165)</f>
        <v>0</v>
      </c>
      <c r="I17" s="123">
        <f>Achtergrond!J165</f>
        <v>0</v>
      </c>
      <c r="J17" s="24"/>
      <c r="K17" s="24"/>
      <c r="L17" s="21">
        <f>Achtergrond!E165</f>
        <v>0</v>
      </c>
      <c r="M17" s="24"/>
      <c r="N17" s="28">
        <f>IF(Achtergrond!H165=-1,"-",Achtergrond!H165)</f>
        <v>0</v>
      </c>
      <c r="P17" s="123">
        <f>Achtergrond!K115</f>
        <v>0</v>
      </c>
      <c r="Q17" s="24"/>
      <c r="R17" s="24"/>
      <c r="S17" s="21">
        <f>Achtergrond!F165</f>
        <v>0</v>
      </c>
      <c r="T17" s="24"/>
      <c r="U17" s="29">
        <f>IF(Achtergrond!I165=-1,"-",Achtergrond!I165)</f>
        <v>0</v>
      </c>
      <c r="W17" s="23"/>
      <c r="X17" s="22">
        <f>COUNTIF(W$2:W17,W17)</f>
        <v>0</v>
      </c>
    </row>
    <row r="18" spans="1:24" ht="14.1" customHeight="1">
      <c r="A18" s="12">
        <f t="shared" si="0"/>
        <v>0</v>
      </c>
      <c r="B18" s="19">
        <f>Achtergrond!B166</f>
        <v>0</v>
      </c>
      <c r="C18" s="20">
        <f>Achtergrond!C166</f>
        <v>0</v>
      </c>
      <c r="D18" s="15"/>
      <c r="E18" s="21">
        <f>Achtergrond!D166</f>
        <v>0</v>
      </c>
      <c r="F18" s="16"/>
      <c r="G18" s="27">
        <f>IF(Achtergrond!G166=-1,"-",Achtergrond!G166)</f>
        <v>0</v>
      </c>
      <c r="I18" s="123">
        <f>Achtergrond!J166</f>
        <v>0</v>
      </c>
      <c r="J18" s="24"/>
      <c r="K18" s="24"/>
      <c r="L18" s="21">
        <f>Achtergrond!E166</f>
        <v>0</v>
      </c>
      <c r="M18" s="24"/>
      <c r="N18" s="28">
        <f>IF(Achtergrond!H166=-1,"-",Achtergrond!H166)</f>
        <v>0</v>
      </c>
      <c r="P18" s="123">
        <f>Achtergrond!K116</f>
        <v>0</v>
      </c>
      <c r="Q18" s="24"/>
      <c r="R18" s="24"/>
      <c r="S18" s="21">
        <f>Achtergrond!F166</f>
        <v>0</v>
      </c>
      <c r="T18" s="24"/>
      <c r="U18" s="29">
        <f>IF(Achtergrond!I166=-1,"-",Achtergrond!I166)</f>
        <v>0</v>
      </c>
      <c r="W18" s="23"/>
      <c r="X18" s="22">
        <f>COUNTIF(W$2:W18,W18)</f>
        <v>0</v>
      </c>
    </row>
    <row r="19" spans="1:24" ht="14.1" customHeight="1">
      <c r="A19" s="12">
        <f t="shared" si="0"/>
        <v>0</v>
      </c>
      <c r="B19" s="19">
        <f>Achtergrond!B167</f>
        <v>0</v>
      </c>
      <c r="C19" s="20">
        <f>Achtergrond!C167</f>
        <v>0</v>
      </c>
      <c r="D19" s="15"/>
      <c r="E19" s="21">
        <f>Achtergrond!D167</f>
        <v>0</v>
      </c>
      <c r="F19" s="16"/>
      <c r="G19" s="27">
        <f>IF(Achtergrond!G167=-1,"-",Achtergrond!G167)</f>
        <v>0</v>
      </c>
      <c r="I19" s="123">
        <f>Achtergrond!J167</f>
        <v>0</v>
      </c>
      <c r="J19" s="24"/>
      <c r="K19" s="24"/>
      <c r="L19" s="21">
        <f>Achtergrond!E167</f>
        <v>0</v>
      </c>
      <c r="M19" s="24"/>
      <c r="N19" s="28">
        <f>IF(Achtergrond!H167=-1,"-",Achtergrond!H167)</f>
        <v>0</v>
      </c>
      <c r="P19" s="123">
        <f>Achtergrond!K117</f>
        <v>0</v>
      </c>
      <c r="Q19" s="24"/>
      <c r="R19" s="24"/>
      <c r="S19" s="21">
        <f>Achtergrond!F167</f>
        <v>0</v>
      </c>
      <c r="T19" s="24"/>
      <c r="U19" s="29">
        <f>IF(Achtergrond!I167=-1,"-",Achtergrond!I167)</f>
        <v>0</v>
      </c>
      <c r="W19" s="23"/>
      <c r="X19" s="22">
        <f>COUNTIF(W$2:W19,W19)</f>
        <v>0</v>
      </c>
    </row>
    <row r="20" spans="1:24" ht="14.1" customHeight="1">
      <c r="A20" s="12">
        <f t="shared" si="0"/>
        <v>0</v>
      </c>
      <c r="B20" s="19">
        <f>Achtergrond!B168</f>
        <v>0</v>
      </c>
      <c r="C20" s="20">
        <f>Achtergrond!C168</f>
        <v>0</v>
      </c>
      <c r="D20" s="15"/>
      <c r="E20" s="21">
        <f>Achtergrond!D168</f>
        <v>0</v>
      </c>
      <c r="F20" s="16"/>
      <c r="G20" s="27">
        <f>IF(Achtergrond!G168=-1,"-",Achtergrond!G168)</f>
        <v>0</v>
      </c>
      <c r="I20" s="123">
        <f>Achtergrond!J168</f>
        <v>0</v>
      </c>
      <c r="J20" s="24"/>
      <c r="K20" s="24"/>
      <c r="L20" s="21">
        <f>Achtergrond!E168</f>
        <v>0</v>
      </c>
      <c r="M20" s="24"/>
      <c r="N20" s="28">
        <f>IF(Achtergrond!H168=-1,"-",Achtergrond!H168)</f>
        <v>0</v>
      </c>
      <c r="P20" s="123">
        <f>Achtergrond!K118</f>
        <v>0</v>
      </c>
      <c r="Q20" s="24"/>
      <c r="R20" s="24"/>
      <c r="S20" s="21">
        <f>Achtergrond!F168</f>
        <v>0</v>
      </c>
      <c r="T20" s="24"/>
      <c r="U20" s="29">
        <f>IF(Achtergrond!I168=-1,"-",Achtergrond!I168)</f>
        <v>0</v>
      </c>
      <c r="W20" s="23"/>
      <c r="X20" s="22">
        <f>COUNTIF(W$2:W20,W20)</f>
        <v>0</v>
      </c>
    </row>
    <row r="21" spans="1:24" ht="14.1" customHeight="1">
      <c r="A21" s="12">
        <f t="shared" si="0"/>
        <v>0</v>
      </c>
      <c r="B21" s="19">
        <f>Achtergrond!B169</f>
        <v>0</v>
      </c>
      <c r="C21" s="20">
        <f>Achtergrond!C169</f>
        <v>0</v>
      </c>
      <c r="D21" s="15"/>
      <c r="E21" s="21">
        <f>Achtergrond!D169</f>
        <v>0</v>
      </c>
      <c r="F21" s="16"/>
      <c r="G21" s="27">
        <f>IF(Achtergrond!G169=-1,"-",Achtergrond!G169)</f>
        <v>0</v>
      </c>
      <c r="I21" s="123">
        <f>Achtergrond!J169</f>
        <v>0</v>
      </c>
      <c r="J21" s="24"/>
      <c r="K21" s="24"/>
      <c r="L21" s="21">
        <f>Achtergrond!E169</f>
        <v>0</v>
      </c>
      <c r="M21" s="24"/>
      <c r="N21" s="28">
        <f>IF(Achtergrond!H169=-1,"-",Achtergrond!H169)</f>
        <v>0</v>
      </c>
      <c r="P21" s="123">
        <f>Achtergrond!K119</f>
        <v>0</v>
      </c>
      <c r="Q21" s="24"/>
      <c r="R21" s="24"/>
      <c r="S21" s="21">
        <f>Achtergrond!F169</f>
        <v>0</v>
      </c>
      <c r="T21" s="24"/>
      <c r="U21" s="29">
        <f>IF(Achtergrond!I169=-1,"-",Achtergrond!I169)</f>
        <v>0</v>
      </c>
      <c r="W21" s="23"/>
      <c r="X21" s="22">
        <f>COUNTIF(W$2:W21,W21)</f>
        <v>0</v>
      </c>
    </row>
    <row r="22" spans="1:24" ht="14.1" customHeight="1">
      <c r="A22" s="12">
        <f t="shared" si="0"/>
        <v>0</v>
      </c>
      <c r="B22" s="19">
        <f>Achtergrond!B170</f>
        <v>0</v>
      </c>
      <c r="C22" s="20">
        <f>Achtergrond!C170</f>
        <v>0</v>
      </c>
      <c r="D22" s="15"/>
      <c r="E22" s="21">
        <f>Achtergrond!D170</f>
        <v>0</v>
      </c>
      <c r="F22" s="16"/>
      <c r="G22" s="27">
        <f>IF(Achtergrond!G170=-1,"-",Achtergrond!G170)</f>
        <v>0</v>
      </c>
      <c r="I22" s="123">
        <f>Achtergrond!J170</f>
        <v>0</v>
      </c>
      <c r="J22" s="24"/>
      <c r="K22" s="24"/>
      <c r="L22" s="21">
        <f>Achtergrond!E170</f>
        <v>0</v>
      </c>
      <c r="M22" s="24"/>
      <c r="N22" s="28">
        <f>IF(Achtergrond!H170=-1,"-",Achtergrond!H170)</f>
        <v>0</v>
      </c>
      <c r="P22" s="123">
        <f>Achtergrond!K120</f>
        <v>0</v>
      </c>
      <c r="Q22" s="24"/>
      <c r="R22" s="24"/>
      <c r="S22" s="21">
        <f>Achtergrond!F170</f>
        <v>0</v>
      </c>
      <c r="T22" s="24"/>
      <c r="U22" s="29">
        <f>IF(Achtergrond!I170=-1,"-",Achtergrond!I170)</f>
        <v>0</v>
      </c>
      <c r="W22" s="23"/>
      <c r="X22" s="22">
        <f>COUNTIF(W$2:W22,W22)</f>
        <v>0</v>
      </c>
    </row>
    <row r="23" spans="1:24" ht="14.1" customHeight="1">
      <c r="A23" s="12">
        <f t="shared" si="0"/>
        <v>0</v>
      </c>
      <c r="B23" s="19">
        <f>Achtergrond!B171</f>
        <v>0</v>
      </c>
      <c r="C23" s="20">
        <f>Achtergrond!C171</f>
        <v>0</v>
      </c>
      <c r="D23" s="15"/>
      <c r="E23" s="21">
        <f>Achtergrond!D171</f>
        <v>0</v>
      </c>
      <c r="F23" s="16"/>
      <c r="G23" s="27">
        <f>IF(Achtergrond!G171=-1,"-",Achtergrond!G171)</f>
        <v>0</v>
      </c>
      <c r="I23" s="123">
        <f>Achtergrond!J171</f>
        <v>0</v>
      </c>
      <c r="J23" s="24"/>
      <c r="K23" s="24"/>
      <c r="L23" s="21">
        <f>Achtergrond!E171</f>
        <v>0</v>
      </c>
      <c r="M23" s="24"/>
      <c r="N23" s="28">
        <f>IF(Achtergrond!H171=-1,"-",Achtergrond!H171)</f>
        <v>0</v>
      </c>
      <c r="P23" s="123">
        <f>Achtergrond!K121</f>
        <v>0</v>
      </c>
      <c r="Q23" s="24"/>
      <c r="R23" s="24"/>
      <c r="S23" s="21">
        <f>Achtergrond!F171</f>
        <v>0</v>
      </c>
      <c r="T23" s="24"/>
      <c r="U23" s="29">
        <f>IF(Achtergrond!I171=-1,"-",Achtergrond!I171)</f>
        <v>0</v>
      </c>
      <c r="W23" s="23"/>
      <c r="X23" s="22">
        <f>COUNTIF(W$2:W23,W23)</f>
        <v>0</v>
      </c>
    </row>
    <row r="24" spans="1:24" ht="14.1" customHeight="1">
      <c r="A24" s="12">
        <f t="shared" si="0"/>
        <v>0</v>
      </c>
      <c r="B24" s="19">
        <f>Achtergrond!B172</f>
        <v>0</v>
      </c>
      <c r="C24" s="20">
        <f>Achtergrond!C172</f>
        <v>0</v>
      </c>
      <c r="D24" s="15"/>
      <c r="E24" s="21">
        <f>Achtergrond!D172</f>
        <v>0</v>
      </c>
      <c r="F24" s="16"/>
      <c r="G24" s="27">
        <f>IF(Achtergrond!G172=-1,"-",Achtergrond!G172)</f>
        <v>0</v>
      </c>
      <c r="I24" s="123">
        <f>Achtergrond!J172</f>
        <v>0</v>
      </c>
      <c r="J24" s="24"/>
      <c r="K24" s="24"/>
      <c r="L24" s="21">
        <f>Achtergrond!E172</f>
        <v>0</v>
      </c>
      <c r="M24" s="24"/>
      <c r="N24" s="28">
        <f>IF(Achtergrond!H172=-1,"-",Achtergrond!H172)</f>
        <v>0</v>
      </c>
      <c r="P24" s="123">
        <f>Achtergrond!K122</f>
        <v>0</v>
      </c>
      <c r="Q24" s="24"/>
      <c r="R24" s="24"/>
      <c r="S24" s="21">
        <f>Achtergrond!F172</f>
        <v>0</v>
      </c>
      <c r="T24" s="24"/>
      <c r="U24" s="29">
        <f>IF(Achtergrond!I172=-1,"-",Achtergrond!I172)</f>
        <v>0</v>
      </c>
      <c r="W24" s="23"/>
      <c r="X24" s="22">
        <f>COUNTIF(W$2:W24,W24)</f>
        <v>0</v>
      </c>
    </row>
    <row r="25" spans="1:24" ht="14.1" customHeight="1">
      <c r="A25" s="12">
        <f t="shared" si="0"/>
        <v>0</v>
      </c>
      <c r="B25" s="19">
        <f>Achtergrond!B173</f>
        <v>0</v>
      </c>
      <c r="C25" s="20">
        <f>Achtergrond!C173</f>
        <v>0</v>
      </c>
      <c r="D25" s="15"/>
      <c r="E25" s="21">
        <f>Achtergrond!D173</f>
        <v>0</v>
      </c>
      <c r="F25" s="16"/>
      <c r="G25" s="27">
        <f>IF(Achtergrond!G173=-1,"-",Achtergrond!G173)</f>
        <v>0</v>
      </c>
      <c r="I25" s="123">
        <f>Achtergrond!J173</f>
        <v>0</v>
      </c>
      <c r="J25" s="24"/>
      <c r="K25" s="24"/>
      <c r="L25" s="21">
        <f>Achtergrond!E173</f>
        <v>0</v>
      </c>
      <c r="M25" s="24"/>
      <c r="N25" s="28">
        <f>IF(Achtergrond!H173=-1,"-",Achtergrond!H173)</f>
        <v>0</v>
      </c>
      <c r="P25" s="123">
        <f>Achtergrond!K123</f>
        <v>0</v>
      </c>
      <c r="Q25" s="24"/>
      <c r="R25" s="24"/>
      <c r="S25" s="21">
        <f>Achtergrond!F173</f>
        <v>0</v>
      </c>
      <c r="T25" s="24"/>
      <c r="U25" s="29">
        <f>IF(Achtergrond!I173=-1,"-",Achtergrond!I173)</f>
        <v>0</v>
      </c>
      <c r="W25" s="23"/>
      <c r="X25" s="22">
        <f>COUNTIF(W$2:W25,W25)</f>
        <v>0</v>
      </c>
    </row>
    <row r="26" spans="1:24" ht="14.1" customHeight="1">
      <c r="A26" s="12">
        <f t="shared" si="0"/>
        <v>0</v>
      </c>
      <c r="B26" s="19">
        <f>Achtergrond!B174</f>
        <v>0</v>
      </c>
      <c r="C26" s="20">
        <f>Achtergrond!C174</f>
        <v>0</v>
      </c>
      <c r="D26" s="15"/>
      <c r="E26" s="21">
        <f>Achtergrond!D174</f>
        <v>0</v>
      </c>
      <c r="F26" s="16"/>
      <c r="G26" s="27">
        <f>IF(Achtergrond!G174=-1,"-",Achtergrond!G174)</f>
        <v>0</v>
      </c>
      <c r="I26" s="123">
        <f>Achtergrond!J174</f>
        <v>0</v>
      </c>
      <c r="J26" s="24"/>
      <c r="K26" s="24"/>
      <c r="L26" s="21">
        <f>Achtergrond!E174</f>
        <v>0</v>
      </c>
      <c r="M26" s="24"/>
      <c r="N26" s="28">
        <f>IF(Achtergrond!H174=-1,"-",Achtergrond!H174)</f>
        <v>0</v>
      </c>
      <c r="P26" s="123">
        <f>Achtergrond!K124</f>
        <v>0</v>
      </c>
      <c r="Q26" s="24"/>
      <c r="R26" s="24"/>
      <c r="S26" s="21">
        <f>Achtergrond!F174</f>
        <v>0</v>
      </c>
      <c r="T26" s="24"/>
      <c r="U26" s="29">
        <f>IF(Achtergrond!I174=-1,"-",Achtergrond!I174)</f>
        <v>0</v>
      </c>
      <c r="W26" s="23"/>
      <c r="X26" s="22">
        <f>COUNTIF(W$2:W26,W26)</f>
        <v>0</v>
      </c>
    </row>
    <row r="27" spans="1:24" ht="14.1" customHeight="1">
      <c r="A27" s="12">
        <f t="shared" si="0"/>
        <v>0</v>
      </c>
      <c r="B27" s="19">
        <f>Achtergrond!B175</f>
        <v>0</v>
      </c>
      <c r="C27" s="20">
        <f>Achtergrond!C175</f>
        <v>0</v>
      </c>
      <c r="D27" s="15"/>
      <c r="E27" s="21">
        <f>Achtergrond!D175</f>
        <v>0</v>
      </c>
      <c r="F27" s="16"/>
      <c r="G27" s="27">
        <f>IF(Achtergrond!G175=-1,"-",Achtergrond!G175)</f>
        <v>0</v>
      </c>
      <c r="I27" s="123">
        <f>Achtergrond!J175</f>
        <v>0</v>
      </c>
      <c r="J27" s="24"/>
      <c r="K27" s="24"/>
      <c r="L27" s="21">
        <f>Achtergrond!E175</f>
        <v>0</v>
      </c>
      <c r="M27" s="24"/>
      <c r="N27" s="28">
        <f>IF(Achtergrond!H175=-1,"-",Achtergrond!H175)</f>
        <v>0</v>
      </c>
      <c r="P27" s="123">
        <f>Achtergrond!K125</f>
        <v>0</v>
      </c>
      <c r="Q27" s="24"/>
      <c r="R27" s="24"/>
      <c r="S27" s="21">
        <f>Achtergrond!F175</f>
        <v>0</v>
      </c>
      <c r="T27" s="24"/>
      <c r="U27" s="29">
        <f>IF(Achtergrond!I175=-1,"-",Achtergrond!I175)</f>
        <v>0</v>
      </c>
      <c r="W27" s="23"/>
      <c r="X27" s="22">
        <f>COUNTIF(W$2:W27,W27)</f>
        <v>0</v>
      </c>
    </row>
    <row r="28" spans="1:24" ht="14.1" customHeight="1">
      <c r="A28" s="12">
        <f t="shared" si="0"/>
        <v>0</v>
      </c>
      <c r="B28" s="19">
        <f>Achtergrond!B176</f>
        <v>0</v>
      </c>
      <c r="C28" s="20">
        <f>Achtergrond!C176</f>
        <v>0</v>
      </c>
      <c r="D28" s="15"/>
      <c r="E28" s="21">
        <f>Achtergrond!D176</f>
        <v>0</v>
      </c>
      <c r="F28" s="16"/>
      <c r="G28" s="27">
        <f>IF(Achtergrond!G176=-1,"-",Achtergrond!G176)</f>
        <v>0</v>
      </c>
      <c r="I28" s="123">
        <f>Achtergrond!J176</f>
        <v>0</v>
      </c>
      <c r="J28" s="24"/>
      <c r="K28" s="24"/>
      <c r="L28" s="21">
        <f>Achtergrond!E176</f>
        <v>0</v>
      </c>
      <c r="M28" s="24"/>
      <c r="N28" s="28">
        <f>IF(Achtergrond!H176=-1,"-",Achtergrond!H176)</f>
        <v>0</v>
      </c>
      <c r="P28" s="123">
        <f>Achtergrond!K126</f>
        <v>0</v>
      </c>
      <c r="Q28" s="24"/>
      <c r="R28" s="24"/>
      <c r="S28" s="21">
        <f>Achtergrond!F176</f>
        <v>0</v>
      </c>
      <c r="T28" s="24"/>
      <c r="U28" s="29">
        <f>IF(Achtergrond!I176=-1,"-",Achtergrond!I176)</f>
        <v>0</v>
      </c>
      <c r="W28" s="23"/>
      <c r="X28" s="22">
        <f>COUNTIF(W$2:W28,W28)</f>
        <v>0</v>
      </c>
    </row>
    <row r="29" spans="1:24" ht="14.1" customHeight="1">
      <c r="A29" s="12">
        <f t="shared" si="0"/>
        <v>0</v>
      </c>
      <c r="B29" s="19">
        <f>Achtergrond!B177</f>
        <v>0</v>
      </c>
      <c r="C29" s="20">
        <f>Achtergrond!C177</f>
        <v>0</v>
      </c>
      <c r="D29" s="15"/>
      <c r="E29" s="21">
        <f>Achtergrond!D177</f>
        <v>0</v>
      </c>
      <c r="F29" s="16"/>
      <c r="G29" s="27">
        <f>IF(Achtergrond!G177=-1,"-",Achtergrond!G177)</f>
        <v>0</v>
      </c>
      <c r="I29" s="123">
        <f>Achtergrond!J177</f>
        <v>0</v>
      </c>
      <c r="J29" s="24"/>
      <c r="K29" s="24"/>
      <c r="L29" s="21">
        <f>Achtergrond!E177</f>
        <v>0</v>
      </c>
      <c r="M29" s="24"/>
      <c r="N29" s="28">
        <f>IF(Achtergrond!H177=-1,"-",Achtergrond!H177)</f>
        <v>0</v>
      </c>
      <c r="P29" s="123">
        <f>Achtergrond!K127</f>
        <v>0</v>
      </c>
      <c r="Q29" s="24"/>
      <c r="R29" s="24"/>
      <c r="S29" s="21">
        <f>Achtergrond!F177</f>
        <v>0</v>
      </c>
      <c r="T29" s="24"/>
      <c r="U29" s="29">
        <f>IF(Achtergrond!I177=-1,"-",Achtergrond!I177)</f>
        <v>0</v>
      </c>
      <c r="W29" s="23"/>
      <c r="X29" s="22">
        <f>COUNTIF(W$2:W29,W29)</f>
        <v>0</v>
      </c>
    </row>
    <row r="30" spans="1:24" ht="14.1" customHeight="1">
      <c r="A30" s="12">
        <f t="shared" si="0"/>
        <v>0</v>
      </c>
      <c r="B30" s="19">
        <f>Achtergrond!B178</f>
        <v>0</v>
      </c>
      <c r="C30" s="20">
        <f>Achtergrond!C178</f>
        <v>0</v>
      </c>
      <c r="D30" s="15"/>
      <c r="E30" s="21">
        <f>Achtergrond!D178</f>
        <v>0</v>
      </c>
      <c r="F30" s="16"/>
      <c r="G30" s="27">
        <f>IF(Achtergrond!G178=-1,"-",Achtergrond!G178)</f>
        <v>0</v>
      </c>
      <c r="I30" s="123">
        <f>Achtergrond!J178</f>
        <v>0</v>
      </c>
      <c r="J30" s="24"/>
      <c r="K30" s="24"/>
      <c r="L30" s="21">
        <f>Achtergrond!E178</f>
        <v>0</v>
      </c>
      <c r="M30" s="24"/>
      <c r="N30" s="28">
        <f>IF(Achtergrond!H178=-1,"-",Achtergrond!H178)</f>
        <v>0</v>
      </c>
      <c r="P30" s="123">
        <f>Achtergrond!K128</f>
        <v>0</v>
      </c>
      <c r="Q30" s="24"/>
      <c r="R30" s="24"/>
      <c r="S30" s="21">
        <f>Achtergrond!F178</f>
        <v>0</v>
      </c>
      <c r="T30" s="24"/>
      <c r="U30" s="29">
        <f>IF(Achtergrond!I178=-1,"-",Achtergrond!I178)</f>
        <v>0</v>
      </c>
      <c r="W30" s="23"/>
      <c r="X30" s="22">
        <f>COUNTIF(W$2:W30,W30)</f>
        <v>0</v>
      </c>
    </row>
    <row r="31" spans="1:24" ht="14.1" customHeight="1">
      <c r="A31" s="12">
        <f t="shared" si="0"/>
        <v>0</v>
      </c>
      <c r="B31" s="19">
        <f>Achtergrond!B179</f>
        <v>0</v>
      </c>
      <c r="C31" s="20">
        <f>Achtergrond!C179</f>
        <v>0</v>
      </c>
      <c r="D31" s="15"/>
      <c r="E31" s="21">
        <f>Achtergrond!D179</f>
        <v>0</v>
      </c>
      <c r="F31" s="16"/>
      <c r="G31" s="27">
        <f>IF(Achtergrond!G179=-1,"-",Achtergrond!G179)</f>
        <v>0</v>
      </c>
      <c r="I31" s="123">
        <f>Achtergrond!J179</f>
        <v>0</v>
      </c>
      <c r="J31" s="24"/>
      <c r="K31" s="24"/>
      <c r="L31" s="21">
        <f>Achtergrond!E179</f>
        <v>0</v>
      </c>
      <c r="M31" s="24"/>
      <c r="N31" s="28">
        <f>IF(Achtergrond!H179=-1,"-",Achtergrond!H179)</f>
        <v>0</v>
      </c>
      <c r="P31" s="123">
        <f>Achtergrond!K129</f>
        <v>0</v>
      </c>
      <c r="Q31" s="24"/>
      <c r="R31" s="24"/>
      <c r="S31" s="21">
        <f>Achtergrond!F179</f>
        <v>0</v>
      </c>
      <c r="T31" s="24"/>
      <c r="U31" s="29">
        <f>IF(Achtergrond!I179=-1,"-",Achtergrond!I179)</f>
        <v>0</v>
      </c>
      <c r="W31" s="23"/>
      <c r="X31" s="22">
        <f>COUNTIF(W$2:W31,W31)</f>
        <v>0</v>
      </c>
    </row>
    <row r="32" spans="1:24" ht="14.1" customHeight="1">
      <c r="A32" s="12">
        <f t="shared" si="0"/>
        <v>0</v>
      </c>
      <c r="B32" s="19">
        <f>Achtergrond!B180</f>
        <v>0</v>
      </c>
      <c r="C32" s="20">
        <f>Achtergrond!C180</f>
        <v>0</v>
      </c>
      <c r="D32" s="15"/>
      <c r="E32" s="21">
        <f>Achtergrond!D180</f>
        <v>0</v>
      </c>
      <c r="F32" s="16"/>
      <c r="G32" s="27">
        <f>IF(Achtergrond!G180=-1,"-",Achtergrond!G180)</f>
        <v>0</v>
      </c>
      <c r="I32" s="123">
        <f>Achtergrond!J180</f>
        <v>0</v>
      </c>
      <c r="J32" s="24"/>
      <c r="K32" s="24"/>
      <c r="L32" s="21">
        <f>Achtergrond!E180</f>
        <v>0</v>
      </c>
      <c r="M32" s="24"/>
      <c r="N32" s="28">
        <f>IF(Achtergrond!H180=-1,"-",Achtergrond!H180)</f>
        <v>0</v>
      </c>
      <c r="P32" s="123">
        <f>Achtergrond!K130</f>
        <v>0</v>
      </c>
      <c r="Q32" s="24"/>
      <c r="R32" s="24"/>
      <c r="S32" s="21">
        <f>Achtergrond!F180</f>
        <v>0</v>
      </c>
      <c r="T32" s="24"/>
      <c r="U32" s="29">
        <f>IF(Achtergrond!I180=-1,"-",Achtergrond!I180)</f>
        <v>0</v>
      </c>
      <c r="W32" s="23"/>
      <c r="X32" s="22">
        <f>COUNTIF(W$2:W32,W32)</f>
        <v>0</v>
      </c>
    </row>
    <row r="33" spans="1:29" ht="14.1" customHeight="1">
      <c r="A33" s="12">
        <f t="shared" si="0"/>
        <v>0</v>
      </c>
      <c r="B33" s="19">
        <f>Achtergrond!B181</f>
        <v>0</v>
      </c>
      <c r="C33" s="20">
        <f>Achtergrond!C181</f>
        <v>0</v>
      </c>
      <c r="D33" s="15"/>
      <c r="E33" s="21">
        <f>Achtergrond!D181</f>
        <v>0</v>
      </c>
      <c r="F33" s="16"/>
      <c r="G33" s="27">
        <f>IF(Achtergrond!G181=-1,"-",Achtergrond!G181)</f>
        <v>0</v>
      </c>
      <c r="I33" s="123">
        <f>Achtergrond!J181</f>
        <v>0</v>
      </c>
      <c r="J33" s="24"/>
      <c r="K33" s="24"/>
      <c r="L33" s="21">
        <f>Achtergrond!E181</f>
        <v>0</v>
      </c>
      <c r="M33" s="24"/>
      <c r="N33" s="28">
        <f>IF(Achtergrond!H181=-1,"-",Achtergrond!H181)</f>
        <v>0</v>
      </c>
      <c r="P33" s="123">
        <f>Achtergrond!K131</f>
        <v>0</v>
      </c>
      <c r="Q33" s="24"/>
      <c r="R33" s="24"/>
      <c r="S33" s="21">
        <f>Achtergrond!F181</f>
        <v>0</v>
      </c>
      <c r="T33" s="24"/>
      <c r="U33" s="29">
        <f>IF(Achtergrond!I181=-1,"-",Achtergrond!I181)</f>
        <v>0</v>
      </c>
      <c r="W33" s="23"/>
      <c r="X33" s="22">
        <f>COUNTIF(W$2:W33,W33)</f>
        <v>0</v>
      </c>
    </row>
    <row r="34" spans="1:29" ht="14.1" customHeight="1">
      <c r="A34" s="12">
        <f t="shared" si="0"/>
        <v>0</v>
      </c>
      <c r="B34" s="19">
        <f>Achtergrond!B182</f>
        <v>0</v>
      </c>
      <c r="C34" s="20">
        <f>Achtergrond!C182</f>
        <v>0</v>
      </c>
      <c r="D34" s="15"/>
      <c r="E34" s="21">
        <f>Achtergrond!D182</f>
        <v>0</v>
      </c>
      <c r="F34" s="16"/>
      <c r="G34" s="27">
        <f>IF(Achtergrond!G182=-1,"-",Achtergrond!G182)</f>
        <v>0</v>
      </c>
      <c r="I34" s="123">
        <f>Achtergrond!J182</f>
        <v>0</v>
      </c>
      <c r="J34" s="24"/>
      <c r="K34" s="24"/>
      <c r="L34" s="21">
        <f>Achtergrond!E182</f>
        <v>0</v>
      </c>
      <c r="M34" s="24"/>
      <c r="N34" s="28">
        <f>IF(Achtergrond!H182=-1,"-",Achtergrond!H182)</f>
        <v>0</v>
      </c>
      <c r="P34" s="123">
        <f>Achtergrond!K132</f>
        <v>0</v>
      </c>
      <c r="Q34" s="24"/>
      <c r="R34" s="24"/>
      <c r="S34" s="21">
        <f>Achtergrond!F182</f>
        <v>0</v>
      </c>
      <c r="T34" s="24"/>
      <c r="U34" s="29">
        <f>IF(Achtergrond!I182=-1,"-",Achtergrond!I182)</f>
        <v>0</v>
      </c>
      <c r="W34" s="23"/>
      <c r="X34" s="22">
        <f>COUNTIF(W$2:W34,W34)</f>
        <v>0</v>
      </c>
    </row>
    <row r="35" spans="1:29" ht="14.1" customHeight="1">
      <c r="A35" s="12">
        <f t="shared" si="0"/>
        <v>0</v>
      </c>
      <c r="B35" s="19">
        <f>Achtergrond!B183</f>
        <v>0</v>
      </c>
      <c r="C35" s="20">
        <f>Achtergrond!C183</f>
        <v>0</v>
      </c>
      <c r="D35" s="15"/>
      <c r="E35" s="21">
        <f>Achtergrond!D183</f>
        <v>0</v>
      </c>
      <c r="F35" s="16"/>
      <c r="G35" s="27">
        <f>IF(Achtergrond!G183=-1,"-",Achtergrond!G183)</f>
        <v>0</v>
      </c>
      <c r="I35" s="123">
        <f>Achtergrond!J183</f>
        <v>0</v>
      </c>
      <c r="J35" s="24"/>
      <c r="K35" s="24"/>
      <c r="L35" s="21">
        <f>Achtergrond!E183</f>
        <v>0</v>
      </c>
      <c r="M35" s="24"/>
      <c r="N35" s="28">
        <f>IF(Achtergrond!H183=-1,"-",Achtergrond!H183)</f>
        <v>0</v>
      </c>
      <c r="P35" s="123">
        <f>Achtergrond!K133</f>
        <v>0</v>
      </c>
      <c r="Q35" s="24"/>
      <c r="R35" s="24"/>
      <c r="S35" s="21">
        <f>Achtergrond!F183</f>
        <v>0</v>
      </c>
      <c r="T35" s="24"/>
      <c r="U35" s="29">
        <f>IF(Achtergrond!I183=-1,"-",Achtergrond!I183)</f>
        <v>0</v>
      </c>
      <c r="W35" s="23"/>
      <c r="X35" s="22">
        <f>COUNTIF(W$2:W35,W35)</f>
        <v>0</v>
      </c>
    </row>
    <row r="36" spans="1:29" ht="14.1" customHeight="1">
      <c r="A36" s="12">
        <f t="shared" si="0"/>
        <v>0</v>
      </c>
      <c r="B36" s="19">
        <f>Achtergrond!B184</f>
        <v>0</v>
      </c>
      <c r="C36" s="20">
        <f>Achtergrond!C184</f>
        <v>0</v>
      </c>
      <c r="D36" s="15"/>
      <c r="E36" s="21">
        <f>Achtergrond!D184</f>
        <v>0</v>
      </c>
      <c r="F36" s="16"/>
      <c r="G36" s="27">
        <f>IF(Achtergrond!G184=-1,"-",Achtergrond!G184)</f>
        <v>0</v>
      </c>
      <c r="I36" s="123">
        <f>Achtergrond!J184</f>
        <v>0</v>
      </c>
      <c r="J36" s="24"/>
      <c r="K36" s="24"/>
      <c r="L36" s="21">
        <f>Achtergrond!E184</f>
        <v>0</v>
      </c>
      <c r="M36" s="24"/>
      <c r="N36" s="28">
        <f>IF(Achtergrond!H184=-1,"-",Achtergrond!H184)</f>
        <v>0</v>
      </c>
      <c r="P36" s="123">
        <f>Achtergrond!K134</f>
        <v>0</v>
      </c>
      <c r="Q36" s="24"/>
      <c r="R36" s="24"/>
      <c r="S36" s="21">
        <f>Achtergrond!F184</f>
        <v>0</v>
      </c>
      <c r="T36" s="24"/>
      <c r="U36" s="29">
        <f>IF(Achtergrond!I184=-1,"-",Achtergrond!I184)</f>
        <v>0</v>
      </c>
      <c r="W36" s="23"/>
      <c r="X36" s="22">
        <f>COUNTIF(W$2:W36,W36)</f>
        <v>0</v>
      </c>
    </row>
    <row r="37" spans="1:29" ht="14.1" customHeight="1">
      <c r="A37" s="12">
        <f t="shared" si="0"/>
        <v>0</v>
      </c>
      <c r="B37" s="19">
        <f>Achtergrond!B185</f>
        <v>0</v>
      </c>
      <c r="C37" s="20">
        <f>Achtergrond!C185</f>
        <v>0</v>
      </c>
      <c r="D37" s="15"/>
      <c r="E37" s="21">
        <f>Achtergrond!D185</f>
        <v>0</v>
      </c>
      <c r="F37" s="16"/>
      <c r="G37" s="27">
        <f>IF(Achtergrond!G185=-1,"-",Achtergrond!G185)</f>
        <v>0</v>
      </c>
      <c r="I37" s="123">
        <f>Achtergrond!J185</f>
        <v>0</v>
      </c>
      <c r="J37" s="24"/>
      <c r="K37" s="24"/>
      <c r="L37" s="21">
        <f>Achtergrond!E185</f>
        <v>0</v>
      </c>
      <c r="M37" s="24"/>
      <c r="N37" s="28">
        <f>IF(Achtergrond!H185=-1,"-",Achtergrond!H185)</f>
        <v>0</v>
      </c>
      <c r="P37" s="123">
        <f>Achtergrond!K135</f>
        <v>0</v>
      </c>
      <c r="Q37" s="24"/>
      <c r="R37" s="24"/>
      <c r="S37" s="21">
        <f>Achtergrond!F185</f>
        <v>0</v>
      </c>
      <c r="T37" s="24"/>
      <c r="U37" s="29">
        <f>IF(Achtergrond!I185=-1,"-",Achtergrond!I185)</f>
        <v>0</v>
      </c>
      <c r="W37" s="23"/>
      <c r="X37" s="22">
        <f>COUNTIF(W$2:W37,W37)</f>
        <v>0</v>
      </c>
    </row>
    <row r="38" spans="1:29" ht="14.1" customHeight="1">
      <c r="A38" s="12">
        <f t="shared" si="0"/>
        <v>0</v>
      </c>
      <c r="B38" s="19">
        <f>Achtergrond!B186</f>
        <v>0</v>
      </c>
      <c r="C38" s="20">
        <f>Achtergrond!C186</f>
        <v>0</v>
      </c>
      <c r="D38" s="15"/>
      <c r="E38" s="21">
        <f>Achtergrond!D186</f>
        <v>0</v>
      </c>
      <c r="F38" s="16"/>
      <c r="G38" s="27">
        <f>IF(Achtergrond!G186=-1,"-",Achtergrond!G186)</f>
        <v>0</v>
      </c>
      <c r="I38" s="123">
        <f>Achtergrond!J186</f>
        <v>0</v>
      </c>
      <c r="J38" s="24"/>
      <c r="K38" s="24"/>
      <c r="L38" s="21">
        <f>Achtergrond!E186</f>
        <v>0</v>
      </c>
      <c r="M38" s="24"/>
      <c r="N38" s="28">
        <f>IF(Achtergrond!H186=-1,"-",Achtergrond!H186)</f>
        <v>0</v>
      </c>
      <c r="P38" s="123">
        <f>Achtergrond!K136</f>
        <v>0</v>
      </c>
      <c r="Q38" s="24"/>
      <c r="R38" s="24"/>
      <c r="S38" s="21">
        <f>Achtergrond!F186</f>
        <v>0</v>
      </c>
      <c r="T38" s="24"/>
      <c r="U38" s="29">
        <f>IF(Achtergrond!I186=-1,"-",Achtergrond!I186)</f>
        <v>0</v>
      </c>
      <c r="W38" s="23"/>
      <c r="X38" s="22">
        <f>COUNTIF(W$2:W38,W38)</f>
        <v>0</v>
      </c>
    </row>
    <row r="39" spans="1:29" ht="14.1" customHeight="1">
      <c r="A39" s="12">
        <f t="shared" si="0"/>
        <v>0</v>
      </c>
      <c r="B39" s="19">
        <f>Achtergrond!B187</f>
        <v>0</v>
      </c>
      <c r="C39" s="20">
        <f>Achtergrond!C187</f>
        <v>0</v>
      </c>
      <c r="D39" s="15"/>
      <c r="E39" s="21">
        <f>Achtergrond!D187</f>
        <v>0</v>
      </c>
      <c r="F39" s="16"/>
      <c r="G39" s="27">
        <f>IF(Achtergrond!G187=-1,"-",Achtergrond!G187)</f>
        <v>0</v>
      </c>
      <c r="I39" s="123">
        <f>Achtergrond!J187</f>
        <v>0</v>
      </c>
      <c r="J39" s="24"/>
      <c r="K39" s="24"/>
      <c r="L39" s="21">
        <f>Achtergrond!E187</f>
        <v>0</v>
      </c>
      <c r="M39" s="24"/>
      <c r="N39" s="28">
        <f>IF(Achtergrond!H187=-1,"-",Achtergrond!H187)</f>
        <v>0</v>
      </c>
      <c r="P39" s="123">
        <f>Achtergrond!K137</f>
        <v>0</v>
      </c>
      <c r="Q39" s="24"/>
      <c r="R39" s="24"/>
      <c r="S39" s="21">
        <f>Achtergrond!F187</f>
        <v>0</v>
      </c>
      <c r="T39" s="24"/>
      <c r="U39" s="29">
        <f>IF(Achtergrond!I187=-1,"-",Achtergrond!I187)</f>
        <v>0</v>
      </c>
      <c r="W39" s="23"/>
      <c r="X39" s="22">
        <f>COUNTIF(W$2:W39,W39)</f>
        <v>0</v>
      </c>
    </row>
    <row r="40" spans="1:29" ht="14.1" customHeight="1">
      <c r="A40" s="12">
        <f t="shared" si="0"/>
        <v>0</v>
      </c>
      <c r="B40" s="19">
        <f>Achtergrond!B188</f>
        <v>0</v>
      </c>
      <c r="C40" s="20">
        <f>Achtergrond!C188</f>
        <v>0</v>
      </c>
      <c r="D40" s="15"/>
      <c r="E40" s="21">
        <f>Achtergrond!D188</f>
        <v>0</v>
      </c>
      <c r="F40" s="16"/>
      <c r="G40" s="27">
        <f>IF(Achtergrond!G188=-1,"-",Achtergrond!G188)</f>
        <v>0</v>
      </c>
      <c r="I40" s="123">
        <f>Achtergrond!J188</f>
        <v>0</v>
      </c>
      <c r="J40" s="24"/>
      <c r="K40" s="24"/>
      <c r="L40" s="21">
        <f>Achtergrond!E188</f>
        <v>0</v>
      </c>
      <c r="M40" s="24"/>
      <c r="N40" s="28">
        <f>IF(Achtergrond!H188=-1,"-",Achtergrond!H188)</f>
        <v>0</v>
      </c>
      <c r="P40" s="123">
        <f>Achtergrond!K138</f>
        <v>0</v>
      </c>
      <c r="Q40" s="24"/>
      <c r="R40" s="24"/>
      <c r="S40" s="21">
        <f>Achtergrond!F188</f>
        <v>0</v>
      </c>
      <c r="T40" s="24"/>
      <c r="U40" s="29">
        <f>IF(Achtergrond!I188=-1,"-",Achtergrond!I188)</f>
        <v>0</v>
      </c>
      <c r="W40" s="23"/>
      <c r="X40" s="22">
        <f>COUNTIF(W$2:W40,W40)</f>
        <v>0</v>
      </c>
    </row>
    <row r="41" spans="1:29" ht="14.1" customHeight="1">
      <c r="A41" s="12">
        <f t="shared" si="0"/>
        <v>0</v>
      </c>
      <c r="B41" s="19">
        <f>Achtergrond!B189</f>
        <v>0</v>
      </c>
      <c r="C41" s="20">
        <f>Achtergrond!C189</f>
        <v>0</v>
      </c>
      <c r="D41" s="15"/>
      <c r="E41" s="21">
        <f>Achtergrond!D189</f>
        <v>0</v>
      </c>
      <c r="F41" s="16"/>
      <c r="G41" s="27">
        <f>IF(Achtergrond!G189=-1,"-",Achtergrond!G189)</f>
        <v>0</v>
      </c>
      <c r="I41" s="123">
        <f>Achtergrond!J189</f>
        <v>0</v>
      </c>
      <c r="J41" s="24"/>
      <c r="K41" s="24"/>
      <c r="L41" s="21">
        <f>Achtergrond!E189</f>
        <v>0</v>
      </c>
      <c r="M41" s="24"/>
      <c r="N41" s="28">
        <f>IF(Achtergrond!H189=-1,"-",Achtergrond!H189)</f>
        <v>0</v>
      </c>
      <c r="P41" s="123">
        <f>Achtergrond!K139</f>
        <v>0</v>
      </c>
      <c r="Q41" s="24"/>
      <c r="R41" s="24"/>
      <c r="S41" s="21">
        <f>Achtergrond!F189</f>
        <v>0</v>
      </c>
      <c r="T41" s="24"/>
      <c r="U41" s="29">
        <f>IF(Achtergrond!I189=-1,"-",Achtergrond!I189)</f>
        <v>0</v>
      </c>
      <c r="W41" s="23"/>
      <c r="X41" s="22">
        <f>COUNTIF(W$2:W41,W41)</f>
        <v>0</v>
      </c>
    </row>
    <row r="42" spans="1:29" ht="14.1" customHeight="1">
      <c r="A42" s="12">
        <f t="shared" si="0"/>
        <v>0</v>
      </c>
      <c r="B42" s="19">
        <f>Achtergrond!B190</f>
        <v>0</v>
      </c>
      <c r="C42" s="20">
        <f>Achtergrond!C190</f>
        <v>0</v>
      </c>
      <c r="D42" s="15"/>
      <c r="E42" s="21">
        <f>Achtergrond!D190</f>
        <v>0</v>
      </c>
      <c r="F42" s="16"/>
      <c r="G42" s="27">
        <f>IF(Achtergrond!G190=-1,"-",Achtergrond!G190)</f>
        <v>0</v>
      </c>
      <c r="I42" s="123">
        <f>Achtergrond!J190</f>
        <v>0</v>
      </c>
      <c r="J42" s="24"/>
      <c r="K42" s="24"/>
      <c r="L42" s="21">
        <f>Achtergrond!E190</f>
        <v>0</v>
      </c>
      <c r="M42" s="24"/>
      <c r="N42" s="28">
        <f>IF(Achtergrond!H190=-1,"-",Achtergrond!H190)</f>
        <v>0</v>
      </c>
      <c r="P42" s="123">
        <f>Achtergrond!K140</f>
        <v>0</v>
      </c>
      <c r="Q42" s="24"/>
      <c r="R42" s="24"/>
      <c r="S42" s="21">
        <f>Achtergrond!F190</f>
        <v>0</v>
      </c>
      <c r="T42" s="24"/>
      <c r="U42" s="29">
        <f>IF(Achtergrond!I190=-1,"-",Achtergrond!I190)</f>
        <v>0</v>
      </c>
      <c r="W42" s="23"/>
      <c r="X42" s="22">
        <f>COUNTIF(W$2:W42,W42)</f>
        <v>0</v>
      </c>
    </row>
    <row r="44" spans="1:29" ht="14.1" customHeight="1">
      <c r="B44" s="26" t="s">
        <v>37</v>
      </c>
    </row>
    <row r="45" spans="1:29" s="22" customFormat="1" ht="14.1" customHeight="1">
      <c r="C45" s="22">
        <v>1</v>
      </c>
      <c r="E45" s="22">
        <v>2</v>
      </c>
      <c r="I45" s="22">
        <v>3</v>
      </c>
      <c r="N45" s="22">
        <v>4</v>
      </c>
      <c r="S45" s="22">
        <v>5</v>
      </c>
      <c r="V45" s="22">
        <v>6</v>
      </c>
      <c r="Y45" s="22">
        <v>7</v>
      </c>
      <c r="AA45" s="22">
        <v>8</v>
      </c>
      <c r="AC45" s="22">
        <v>9</v>
      </c>
    </row>
    <row r="46" spans="1:29" s="18" customFormat="1" ht="14.1" customHeight="1">
      <c r="C46" s="18" t="s">
        <v>20</v>
      </c>
      <c r="E46" s="18" t="s">
        <v>29</v>
      </c>
      <c r="I46" s="18" t="s">
        <v>30</v>
      </c>
      <c r="N46" s="18" t="s">
        <v>31</v>
      </c>
      <c r="S46" s="18" t="s">
        <v>32</v>
      </c>
      <c r="W46" s="18" t="s">
        <v>33</v>
      </c>
      <c r="Z46" s="18" t="s">
        <v>34</v>
      </c>
      <c r="AB46" s="18" t="s">
        <v>35</v>
      </c>
    </row>
    <row r="47" spans="1:29" ht="14.1" customHeight="1">
      <c r="A47" s="12">
        <v>1</v>
      </c>
      <c r="C47" s="58">
        <f>'Ronde 1'!C47</f>
        <v>0</v>
      </c>
      <c r="D47" s="17"/>
      <c r="E47" s="59">
        <f>'Ronde 1'!E47</f>
        <v>0</v>
      </c>
      <c r="F47" s="59"/>
      <c r="G47" s="59"/>
      <c r="I47" s="60">
        <f>'Ronde 1'!I47</f>
        <v>0</v>
      </c>
      <c r="J47" s="60"/>
      <c r="K47" s="60"/>
      <c r="L47" s="61"/>
      <c r="N47" s="62">
        <f>'Ronde 1'!L47</f>
        <v>0</v>
      </c>
      <c r="O47" s="63"/>
      <c r="P47" s="63"/>
      <c r="S47" s="64">
        <f>'Ronde 1'!N47</f>
        <v>0</v>
      </c>
      <c r="T47" s="64"/>
      <c r="U47" s="64"/>
      <c r="W47" s="65">
        <f>'Ronde 1'!P47</f>
        <v>0</v>
      </c>
      <c r="X47" s="65"/>
      <c r="Z47" s="66">
        <f>'Ronde 1'!R47</f>
        <v>0</v>
      </c>
      <c r="AB47" s="67">
        <f>'Ronde 1'!T47</f>
        <v>0</v>
      </c>
    </row>
    <row r="48" spans="1:29" ht="14.1" customHeight="1">
      <c r="A48" s="12">
        <v>2</v>
      </c>
      <c r="C48" s="58">
        <f>'Ronde 1'!C48</f>
        <v>0</v>
      </c>
      <c r="D48" s="17"/>
      <c r="E48" s="59">
        <f>'Ronde 1'!E48</f>
        <v>0</v>
      </c>
      <c r="F48" s="59"/>
      <c r="G48" s="59"/>
      <c r="I48" s="60">
        <f>'Ronde 1'!I48</f>
        <v>0</v>
      </c>
      <c r="J48" s="60"/>
      <c r="K48" s="60"/>
      <c r="L48" s="61"/>
      <c r="N48" s="62">
        <f>'Ronde 1'!L48</f>
        <v>0</v>
      </c>
      <c r="O48" s="63"/>
      <c r="P48" s="63"/>
      <c r="S48" s="64">
        <f>'Ronde 1'!N48</f>
        <v>0</v>
      </c>
      <c r="T48" s="64"/>
      <c r="U48" s="64"/>
      <c r="W48" s="65">
        <f>'Ronde 1'!P48</f>
        <v>0</v>
      </c>
      <c r="X48" s="65"/>
      <c r="Z48" s="66">
        <f>'Ronde 1'!R48</f>
        <v>0</v>
      </c>
      <c r="AB48" s="67">
        <f>'Ronde 1'!T48</f>
        <v>0</v>
      </c>
    </row>
    <row r="49" spans="1:28" ht="14.1" customHeight="1">
      <c r="A49" s="12">
        <v>3</v>
      </c>
      <c r="C49" s="58">
        <f>'Ronde 1'!C49</f>
        <v>0</v>
      </c>
      <c r="D49" s="17"/>
      <c r="E49" s="59">
        <f>'Ronde 1'!E49</f>
        <v>0</v>
      </c>
      <c r="F49" s="59"/>
      <c r="G49" s="59"/>
      <c r="I49" s="60">
        <f>'Ronde 1'!I49</f>
        <v>0</v>
      </c>
      <c r="J49" s="60"/>
      <c r="K49" s="60"/>
      <c r="L49" s="61"/>
      <c r="N49" s="62">
        <f>'Ronde 1'!L49</f>
        <v>0</v>
      </c>
      <c r="O49" s="63"/>
      <c r="P49" s="63"/>
      <c r="S49" s="64">
        <f>'Ronde 1'!N49</f>
        <v>0</v>
      </c>
      <c r="T49" s="64"/>
      <c r="U49" s="64"/>
      <c r="W49" s="65">
        <f>'Ronde 1'!P49</f>
        <v>0</v>
      </c>
      <c r="X49" s="65"/>
      <c r="Z49" s="66">
        <f>'Ronde 1'!R49</f>
        <v>0</v>
      </c>
      <c r="AB49" s="67">
        <f>'Ronde 1'!T49</f>
        <v>0</v>
      </c>
    </row>
    <row r="50" spans="1:28" ht="14.1" customHeight="1">
      <c r="A50" s="12">
        <v>4</v>
      </c>
      <c r="C50" s="58">
        <f>'Ronde 1'!C50</f>
        <v>0</v>
      </c>
      <c r="D50" s="17"/>
      <c r="E50" s="59">
        <f>'Ronde 1'!E50</f>
        <v>0</v>
      </c>
      <c r="F50" s="59"/>
      <c r="G50" s="59"/>
      <c r="I50" s="60">
        <f>'Ronde 1'!I50</f>
        <v>0</v>
      </c>
      <c r="J50" s="60"/>
      <c r="K50" s="60"/>
      <c r="L50" s="61"/>
      <c r="N50" s="62">
        <f>'Ronde 1'!L50</f>
        <v>0</v>
      </c>
      <c r="O50" s="63"/>
      <c r="P50" s="63"/>
      <c r="S50" s="64">
        <f>'Ronde 1'!N50</f>
        <v>0</v>
      </c>
      <c r="T50" s="64"/>
      <c r="U50" s="64"/>
      <c r="W50" s="65">
        <f>'Ronde 1'!P50</f>
        <v>0</v>
      </c>
      <c r="X50" s="65"/>
      <c r="Z50" s="66">
        <f>'Ronde 1'!R50</f>
        <v>0</v>
      </c>
      <c r="AB50" s="67">
        <f>'Ronde 1'!T50</f>
        <v>0</v>
      </c>
    </row>
    <row r="51" spans="1:28" ht="14.1" customHeight="1">
      <c r="A51" s="12">
        <v>5</v>
      </c>
      <c r="C51" s="58">
        <f>'Ronde 1'!C51</f>
        <v>0</v>
      </c>
      <c r="D51" s="17"/>
      <c r="E51" s="59">
        <f>'Ronde 1'!E51</f>
        <v>0</v>
      </c>
      <c r="F51" s="59"/>
      <c r="G51" s="59"/>
      <c r="I51" s="60">
        <f>'Ronde 1'!I51</f>
        <v>0</v>
      </c>
      <c r="J51" s="60"/>
      <c r="K51" s="60"/>
      <c r="L51" s="61"/>
      <c r="N51" s="62">
        <f>'Ronde 1'!L51</f>
        <v>0</v>
      </c>
      <c r="O51" s="63"/>
      <c r="P51" s="63"/>
      <c r="S51" s="64">
        <f>'Ronde 1'!N51</f>
        <v>0</v>
      </c>
      <c r="T51" s="64"/>
      <c r="U51" s="64"/>
      <c r="W51" s="65">
        <f>'Ronde 1'!P51</f>
        <v>0</v>
      </c>
      <c r="X51" s="65"/>
      <c r="Z51" s="66">
        <f>'Ronde 1'!R51</f>
        <v>0</v>
      </c>
      <c r="AB51" s="67">
        <f>'Ronde 1'!T51</f>
        <v>0</v>
      </c>
    </row>
    <row r="52" spans="1:28" ht="14.1" customHeight="1">
      <c r="A52" s="12">
        <v>6</v>
      </c>
      <c r="C52" s="58">
        <f>'Ronde 1'!C52</f>
        <v>0</v>
      </c>
      <c r="D52" s="17"/>
      <c r="E52" s="59">
        <f>'Ronde 1'!E52</f>
        <v>0</v>
      </c>
      <c r="F52" s="59"/>
      <c r="G52" s="59"/>
      <c r="I52" s="60">
        <f>'Ronde 1'!I52</f>
        <v>0</v>
      </c>
      <c r="J52" s="60"/>
      <c r="K52" s="60"/>
      <c r="L52" s="61"/>
      <c r="N52" s="62">
        <f>'Ronde 1'!L52</f>
        <v>0</v>
      </c>
      <c r="O52" s="63"/>
      <c r="P52" s="63"/>
      <c r="S52" s="64">
        <f>'Ronde 1'!N52</f>
        <v>0</v>
      </c>
      <c r="T52" s="64"/>
      <c r="U52" s="64"/>
      <c r="W52" s="65">
        <f>'Ronde 1'!P52</f>
        <v>0</v>
      </c>
      <c r="X52" s="65"/>
      <c r="Z52" s="66">
        <f>'Ronde 1'!R52</f>
        <v>0</v>
      </c>
      <c r="AB52" s="67">
        <f>'Ronde 1'!T52</f>
        <v>0</v>
      </c>
    </row>
    <row r="53" spans="1:28" ht="14.1" customHeight="1">
      <c r="A53" s="12">
        <v>7</v>
      </c>
      <c r="C53" s="58">
        <f>'Ronde 1'!C53</f>
        <v>0</v>
      </c>
      <c r="D53" s="17"/>
      <c r="E53" s="59">
        <f>'Ronde 1'!E53</f>
        <v>0</v>
      </c>
      <c r="F53" s="59"/>
      <c r="G53" s="59"/>
      <c r="I53" s="60">
        <f>'Ronde 1'!I53</f>
        <v>0</v>
      </c>
      <c r="J53" s="60"/>
      <c r="K53" s="60"/>
      <c r="L53" s="61"/>
      <c r="N53" s="62">
        <f>'Ronde 1'!L53</f>
        <v>0</v>
      </c>
      <c r="O53" s="63"/>
      <c r="P53" s="63"/>
      <c r="S53" s="64">
        <f>'Ronde 1'!N53</f>
        <v>0</v>
      </c>
      <c r="T53" s="64"/>
      <c r="U53" s="64"/>
      <c r="W53" s="65">
        <f>'Ronde 1'!P53</f>
        <v>0</v>
      </c>
      <c r="X53" s="65"/>
      <c r="Z53" s="66">
        <f>'Ronde 1'!R53</f>
        <v>0</v>
      </c>
      <c r="AB53" s="67">
        <f>'Ronde 1'!T53</f>
        <v>0</v>
      </c>
    </row>
    <row r="56" spans="1:28" ht="14.1" customHeight="1">
      <c r="B56" s="26" t="s">
        <v>38</v>
      </c>
    </row>
    <row r="57" spans="1:28" s="22" customFormat="1" ht="14.1" customHeight="1">
      <c r="C57" s="22">
        <v>1</v>
      </c>
      <c r="E57" s="22">
        <v>2</v>
      </c>
      <c r="I57" s="22">
        <v>3</v>
      </c>
      <c r="N57" s="22">
        <v>4</v>
      </c>
      <c r="S57" s="22">
        <v>5</v>
      </c>
      <c r="W57" s="22">
        <v>6</v>
      </c>
      <c r="Z57" s="22">
        <v>7</v>
      </c>
      <c r="AB57" s="22">
        <v>8</v>
      </c>
    </row>
    <row r="58" spans="1:28" s="18" customFormat="1" ht="14.1" customHeight="1">
      <c r="C58" s="18" t="s">
        <v>20</v>
      </c>
      <c r="E58" s="18" t="s">
        <v>29</v>
      </c>
      <c r="I58" s="18" t="s">
        <v>30</v>
      </c>
      <c r="N58" s="18" t="s">
        <v>31</v>
      </c>
      <c r="S58" s="18" t="s">
        <v>32</v>
      </c>
      <c r="W58" s="18" t="s">
        <v>33</v>
      </c>
      <c r="Z58" s="18" t="s">
        <v>34</v>
      </c>
      <c r="AB58" s="18" t="s">
        <v>35</v>
      </c>
    </row>
    <row r="59" spans="1:28" ht="14.1" customHeight="1">
      <c r="A59" s="12">
        <v>1</v>
      </c>
      <c r="C59" s="58">
        <f>'Ronde 2'!C59</f>
        <v>0</v>
      </c>
      <c r="D59" s="17"/>
      <c r="E59" s="59">
        <f>'Ronde 2'!E59</f>
        <v>0</v>
      </c>
      <c r="F59" s="59"/>
      <c r="G59" s="59"/>
      <c r="I59" s="60">
        <f>'Ronde 2'!I59</f>
        <v>0</v>
      </c>
      <c r="J59" s="60"/>
      <c r="K59" s="60"/>
      <c r="L59" s="61"/>
      <c r="N59" s="62">
        <f>'Ronde 2'!N59</f>
        <v>0</v>
      </c>
      <c r="O59" s="63"/>
      <c r="P59" s="63"/>
      <c r="S59" s="64">
        <f>'Ronde 2'!R59</f>
        <v>0</v>
      </c>
      <c r="T59" s="64"/>
      <c r="U59" s="64"/>
      <c r="W59" s="65">
        <f>'Ronde 2'!T59</f>
        <v>0</v>
      </c>
      <c r="X59" s="65"/>
      <c r="Z59" s="66">
        <f>'Ronde 2'!V59</f>
        <v>0</v>
      </c>
      <c r="AB59" s="67">
        <f>'Ronde 2'!X59</f>
        <v>0</v>
      </c>
    </row>
    <row r="60" spans="1:28" ht="14.1" customHeight="1">
      <c r="A60" s="12">
        <v>2</v>
      </c>
      <c r="C60" s="58">
        <f>'Ronde 2'!C60</f>
        <v>0</v>
      </c>
      <c r="D60" s="17"/>
      <c r="E60" s="59">
        <f>'Ronde 2'!E60</f>
        <v>0</v>
      </c>
      <c r="F60" s="59"/>
      <c r="G60" s="59"/>
      <c r="I60" s="60">
        <f>'Ronde 2'!I60</f>
        <v>0</v>
      </c>
      <c r="J60" s="60"/>
      <c r="K60" s="60"/>
      <c r="L60" s="61"/>
      <c r="N60" s="62">
        <f>'Ronde 2'!N60</f>
        <v>0</v>
      </c>
      <c r="O60" s="63"/>
      <c r="P60" s="63"/>
      <c r="S60" s="64">
        <f>'Ronde 2'!R60</f>
        <v>0</v>
      </c>
      <c r="T60" s="64"/>
      <c r="U60" s="64"/>
      <c r="W60" s="65">
        <f>'Ronde 2'!T60</f>
        <v>0</v>
      </c>
      <c r="X60" s="65"/>
      <c r="Z60" s="66">
        <f>'Ronde 2'!V60</f>
        <v>0</v>
      </c>
      <c r="AB60" s="67">
        <f>'Ronde 2'!X60</f>
        <v>0</v>
      </c>
    </row>
    <row r="61" spans="1:28" ht="14.1" customHeight="1">
      <c r="A61" s="12">
        <v>3</v>
      </c>
      <c r="C61" s="58">
        <f>'Ronde 2'!C61</f>
        <v>0</v>
      </c>
      <c r="D61" s="17"/>
      <c r="E61" s="59">
        <f>'Ronde 2'!E61</f>
        <v>0</v>
      </c>
      <c r="F61" s="59"/>
      <c r="G61" s="59"/>
      <c r="I61" s="60">
        <f>'Ronde 2'!I61</f>
        <v>0</v>
      </c>
      <c r="J61" s="60"/>
      <c r="K61" s="60"/>
      <c r="L61" s="61"/>
      <c r="N61" s="62">
        <f>'Ronde 2'!N61</f>
        <v>0</v>
      </c>
      <c r="O61" s="63"/>
      <c r="P61" s="63"/>
      <c r="S61" s="64">
        <f>'Ronde 2'!R61</f>
        <v>0</v>
      </c>
      <c r="T61" s="64"/>
      <c r="U61" s="64"/>
      <c r="W61" s="65">
        <f>'Ronde 2'!T61</f>
        <v>0</v>
      </c>
      <c r="X61" s="65"/>
      <c r="Z61" s="66">
        <f>'Ronde 2'!V61</f>
        <v>0</v>
      </c>
      <c r="AB61" s="67">
        <f>'Ronde 2'!X61</f>
        <v>0</v>
      </c>
    </row>
    <row r="62" spans="1:28" ht="14.1" customHeight="1">
      <c r="A62" s="12">
        <v>4</v>
      </c>
      <c r="C62" s="58">
        <f>'Ronde 2'!C62</f>
        <v>0</v>
      </c>
      <c r="D62" s="17"/>
      <c r="E62" s="59">
        <f>'Ronde 2'!E62</f>
        <v>0</v>
      </c>
      <c r="F62" s="59"/>
      <c r="G62" s="59"/>
      <c r="I62" s="60">
        <f>'Ronde 2'!I62</f>
        <v>0</v>
      </c>
      <c r="J62" s="60"/>
      <c r="K62" s="60"/>
      <c r="L62" s="61"/>
      <c r="N62" s="62">
        <f>'Ronde 2'!N62</f>
        <v>0</v>
      </c>
      <c r="O62" s="63"/>
      <c r="P62" s="63"/>
      <c r="S62" s="64">
        <f>'Ronde 2'!R62</f>
        <v>0</v>
      </c>
      <c r="T62" s="64"/>
      <c r="U62" s="64"/>
      <c r="W62" s="65">
        <f>'Ronde 2'!T62</f>
        <v>0</v>
      </c>
      <c r="X62" s="65"/>
      <c r="Z62" s="66">
        <f>'Ronde 2'!V62</f>
        <v>0</v>
      </c>
      <c r="AB62" s="67">
        <f>'Ronde 2'!X62</f>
        <v>0</v>
      </c>
    </row>
    <row r="63" spans="1:28" ht="14.1" customHeight="1">
      <c r="A63" s="12">
        <v>5</v>
      </c>
      <c r="C63" s="58">
        <f>'Ronde 2'!C63</f>
        <v>0</v>
      </c>
      <c r="D63" s="17"/>
      <c r="E63" s="59">
        <f>'Ronde 2'!E63</f>
        <v>0</v>
      </c>
      <c r="F63" s="59"/>
      <c r="G63" s="59"/>
      <c r="I63" s="60">
        <f>'Ronde 2'!I63</f>
        <v>0</v>
      </c>
      <c r="J63" s="60"/>
      <c r="K63" s="60"/>
      <c r="L63" s="61"/>
      <c r="N63" s="62">
        <f>'Ronde 2'!N63</f>
        <v>0</v>
      </c>
      <c r="O63" s="63"/>
      <c r="P63" s="63"/>
      <c r="S63" s="64">
        <f>'Ronde 2'!R63</f>
        <v>0</v>
      </c>
      <c r="T63" s="64"/>
      <c r="U63" s="64"/>
      <c r="W63" s="65">
        <f>'Ronde 2'!T63</f>
        <v>0</v>
      </c>
      <c r="X63" s="65"/>
      <c r="Z63" s="66">
        <f>'Ronde 2'!V63</f>
        <v>0</v>
      </c>
      <c r="AB63" s="67">
        <f>'Ronde 2'!X63</f>
        <v>0</v>
      </c>
    </row>
    <row r="64" spans="1:28" ht="14.1" customHeight="1">
      <c r="A64" s="12">
        <v>6</v>
      </c>
      <c r="C64" s="58">
        <f>'Ronde 2'!C64</f>
        <v>0</v>
      </c>
      <c r="D64" s="17"/>
      <c r="E64" s="59">
        <f>'Ronde 2'!E64</f>
        <v>0</v>
      </c>
      <c r="F64" s="59"/>
      <c r="G64" s="59"/>
      <c r="I64" s="60">
        <f>'Ronde 2'!I64</f>
        <v>0</v>
      </c>
      <c r="J64" s="60"/>
      <c r="K64" s="60"/>
      <c r="L64" s="61"/>
      <c r="N64" s="62">
        <f>'Ronde 2'!N64</f>
        <v>0</v>
      </c>
      <c r="O64" s="63"/>
      <c r="P64" s="63"/>
      <c r="S64" s="64">
        <f>'Ronde 2'!R64</f>
        <v>0</v>
      </c>
      <c r="T64" s="64"/>
      <c r="U64" s="64"/>
      <c r="W64" s="65">
        <f>'Ronde 2'!T64</f>
        <v>0</v>
      </c>
      <c r="X64" s="65"/>
      <c r="Z64" s="66">
        <f>'Ronde 2'!V64</f>
        <v>0</v>
      </c>
      <c r="AB64" s="67">
        <f>'Ronde 2'!X64</f>
        <v>0</v>
      </c>
    </row>
    <row r="65" spans="1:28" ht="14.1" customHeight="1">
      <c r="A65" s="12">
        <v>7</v>
      </c>
      <c r="C65" s="58">
        <f>'Ronde 2'!C65</f>
        <v>0</v>
      </c>
      <c r="D65" s="17"/>
      <c r="E65" s="59">
        <f>'Ronde 2'!E65</f>
        <v>0</v>
      </c>
      <c r="F65" s="59"/>
      <c r="G65" s="59"/>
      <c r="I65" s="60">
        <f>'Ronde 2'!I65</f>
        <v>0</v>
      </c>
      <c r="J65" s="60"/>
      <c r="K65" s="60"/>
      <c r="L65" s="61"/>
      <c r="N65" s="62">
        <f>'Ronde 2'!N65</f>
        <v>0</v>
      </c>
      <c r="O65" s="63"/>
      <c r="P65" s="63"/>
      <c r="S65" s="64">
        <f>'Ronde 2'!R65</f>
        <v>0</v>
      </c>
      <c r="T65" s="64"/>
      <c r="U65" s="64"/>
      <c r="W65" s="65">
        <f>'Ronde 2'!T65</f>
        <v>0</v>
      </c>
      <c r="X65" s="65"/>
      <c r="Z65" s="66">
        <f>'Ronde 2'!V65</f>
        <v>0</v>
      </c>
      <c r="AB65" s="67">
        <f>'Ronde 2'!X65</f>
        <v>0</v>
      </c>
    </row>
    <row r="68" spans="1:28" ht="14.1" customHeight="1">
      <c r="B68" s="26" t="s">
        <v>39</v>
      </c>
    </row>
    <row r="69" spans="1:28" s="22" customFormat="1" ht="14.1" customHeight="1">
      <c r="C69" s="22">
        <v>1</v>
      </c>
      <c r="E69" s="22">
        <v>2</v>
      </c>
      <c r="I69" s="22">
        <v>3</v>
      </c>
      <c r="N69" s="22">
        <v>4</v>
      </c>
      <c r="S69" s="22">
        <v>5</v>
      </c>
      <c r="W69" s="22">
        <v>6</v>
      </c>
      <c r="Z69" s="22">
        <v>7</v>
      </c>
      <c r="AB69" s="22">
        <v>8</v>
      </c>
    </row>
    <row r="70" spans="1:28" s="18" customFormat="1" ht="14.1" customHeight="1">
      <c r="C70" s="18" t="s">
        <v>20</v>
      </c>
      <c r="E70" s="18" t="s">
        <v>29</v>
      </c>
      <c r="I70" s="18" t="s">
        <v>30</v>
      </c>
      <c r="N70" s="18" t="s">
        <v>31</v>
      </c>
      <c r="S70" s="18" t="s">
        <v>32</v>
      </c>
      <c r="W70" s="18" t="s">
        <v>33</v>
      </c>
      <c r="Z70" s="18" t="s">
        <v>34</v>
      </c>
      <c r="AB70" s="18" t="s">
        <v>35</v>
      </c>
    </row>
    <row r="71" spans="1:28" ht="14.1" customHeight="1">
      <c r="A71" s="12">
        <v>1</v>
      </c>
      <c r="C71" s="58">
        <f t="shared" ref="C71:C77" si="1">IFERROR(VLOOKUP(C$45+$A71/100,$A$3:$C$42,3,FALSE),0)</f>
        <v>0</v>
      </c>
      <c r="D71" s="17"/>
      <c r="E71" s="59">
        <f t="shared" ref="E71:E77" si="2">IFERROR(VLOOKUP(E$45+$A71/100,$A$3:$C$42,3,FALSE),0)</f>
        <v>0</v>
      </c>
      <c r="F71" s="59"/>
      <c r="G71" s="59"/>
      <c r="I71" s="60">
        <f t="shared" ref="I71:I77" si="3">IFERROR(VLOOKUP(I$45+$A71/100,$A$3:$C$42,3,FALSE),0)</f>
        <v>0</v>
      </c>
      <c r="J71" s="60"/>
      <c r="K71" s="60"/>
      <c r="L71" s="61"/>
      <c r="N71" s="62">
        <f t="shared" ref="N71:N77" si="4">IFERROR(VLOOKUP(N$45+$A71/100,$A$3:$C$42,3,FALSE),0)</f>
        <v>0</v>
      </c>
      <c r="O71" s="63"/>
      <c r="P71" s="63"/>
      <c r="S71" s="64">
        <f t="shared" ref="S71:S77" si="5">IFERROR(VLOOKUP(S$45+$A71/100,$A$3:$C$42,3,FALSE),0)</f>
        <v>0</v>
      </c>
      <c r="T71" s="64"/>
      <c r="U71" s="64"/>
      <c r="W71" s="65">
        <f t="shared" ref="W71:W77" si="6">IFERROR(VLOOKUP(V$45+$A71/100,$A$3:$C$42,3,FALSE),0)</f>
        <v>0</v>
      </c>
      <c r="X71" s="65"/>
      <c r="Z71" s="66">
        <f t="shared" ref="Z71:Z77" si="7">IFERROR(VLOOKUP(Y$45+$A71/100,$A$3:$C$42,3,FALSE),0)</f>
        <v>0</v>
      </c>
      <c r="AB71" s="67">
        <f t="shared" ref="AB71:AB77" si="8">IFERROR(VLOOKUP(AA$45+$A71/100,$A$3:$C$42,3,FALSE),0)</f>
        <v>0</v>
      </c>
    </row>
    <row r="72" spans="1:28" ht="14.1" customHeight="1">
      <c r="A72" s="12">
        <v>2</v>
      </c>
      <c r="C72" s="58">
        <f t="shared" si="1"/>
        <v>0</v>
      </c>
      <c r="D72" s="17"/>
      <c r="E72" s="59">
        <f t="shared" si="2"/>
        <v>0</v>
      </c>
      <c r="F72" s="59"/>
      <c r="G72" s="59"/>
      <c r="I72" s="60">
        <f t="shared" si="3"/>
        <v>0</v>
      </c>
      <c r="J72" s="60"/>
      <c r="K72" s="60"/>
      <c r="L72" s="61"/>
      <c r="N72" s="62">
        <f t="shared" si="4"/>
        <v>0</v>
      </c>
      <c r="O72" s="63"/>
      <c r="P72" s="63"/>
      <c r="S72" s="64">
        <f t="shared" si="5"/>
        <v>0</v>
      </c>
      <c r="T72" s="64"/>
      <c r="U72" s="64"/>
      <c r="W72" s="65">
        <f t="shared" si="6"/>
        <v>0</v>
      </c>
      <c r="X72" s="65"/>
      <c r="Z72" s="66">
        <f t="shared" si="7"/>
        <v>0</v>
      </c>
      <c r="AB72" s="67">
        <f t="shared" si="8"/>
        <v>0</v>
      </c>
    </row>
    <row r="73" spans="1:28" ht="14.1" customHeight="1">
      <c r="A73" s="12">
        <v>3</v>
      </c>
      <c r="C73" s="58">
        <f t="shared" si="1"/>
        <v>0</v>
      </c>
      <c r="D73" s="17"/>
      <c r="E73" s="59">
        <f t="shared" si="2"/>
        <v>0</v>
      </c>
      <c r="F73" s="59"/>
      <c r="G73" s="59"/>
      <c r="I73" s="60">
        <f t="shared" si="3"/>
        <v>0</v>
      </c>
      <c r="J73" s="60"/>
      <c r="K73" s="60"/>
      <c r="L73" s="61"/>
      <c r="N73" s="62">
        <f t="shared" si="4"/>
        <v>0</v>
      </c>
      <c r="O73" s="63"/>
      <c r="P73" s="63"/>
      <c r="S73" s="64">
        <f t="shared" si="5"/>
        <v>0</v>
      </c>
      <c r="T73" s="64"/>
      <c r="U73" s="64"/>
      <c r="W73" s="65">
        <f t="shared" si="6"/>
        <v>0</v>
      </c>
      <c r="X73" s="65"/>
      <c r="Z73" s="66">
        <f t="shared" si="7"/>
        <v>0</v>
      </c>
      <c r="AB73" s="67">
        <f t="shared" si="8"/>
        <v>0</v>
      </c>
    </row>
    <row r="74" spans="1:28" ht="14.1" customHeight="1">
      <c r="A74" s="12">
        <v>4</v>
      </c>
      <c r="C74" s="58">
        <f t="shared" si="1"/>
        <v>0</v>
      </c>
      <c r="D74" s="17"/>
      <c r="E74" s="59">
        <f t="shared" si="2"/>
        <v>0</v>
      </c>
      <c r="F74" s="59"/>
      <c r="G74" s="59"/>
      <c r="I74" s="60">
        <f t="shared" si="3"/>
        <v>0</v>
      </c>
      <c r="J74" s="60"/>
      <c r="K74" s="60"/>
      <c r="L74" s="61"/>
      <c r="N74" s="62">
        <f t="shared" si="4"/>
        <v>0</v>
      </c>
      <c r="O74" s="63"/>
      <c r="P74" s="63"/>
      <c r="S74" s="64">
        <f t="shared" si="5"/>
        <v>0</v>
      </c>
      <c r="T74" s="64"/>
      <c r="U74" s="64"/>
      <c r="W74" s="65">
        <f t="shared" si="6"/>
        <v>0</v>
      </c>
      <c r="X74" s="65"/>
      <c r="Z74" s="66">
        <f t="shared" si="7"/>
        <v>0</v>
      </c>
      <c r="AB74" s="67">
        <f t="shared" si="8"/>
        <v>0</v>
      </c>
    </row>
    <row r="75" spans="1:28" ht="14.1" customHeight="1">
      <c r="A75" s="12">
        <v>5</v>
      </c>
      <c r="C75" s="58">
        <f t="shared" si="1"/>
        <v>0</v>
      </c>
      <c r="D75" s="17"/>
      <c r="E75" s="59">
        <f t="shared" si="2"/>
        <v>0</v>
      </c>
      <c r="F75" s="59"/>
      <c r="G75" s="59"/>
      <c r="I75" s="60">
        <f t="shared" si="3"/>
        <v>0</v>
      </c>
      <c r="J75" s="60"/>
      <c r="K75" s="60"/>
      <c r="L75" s="61"/>
      <c r="N75" s="62">
        <f t="shared" si="4"/>
        <v>0</v>
      </c>
      <c r="O75" s="63"/>
      <c r="P75" s="63"/>
      <c r="S75" s="64">
        <f t="shared" si="5"/>
        <v>0</v>
      </c>
      <c r="T75" s="64"/>
      <c r="U75" s="64"/>
      <c r="W75" s="65">
        <f t="shared" si="6"/>
        <v>0</v>
      </c>
      <c r="X75" s="65"/>
      <c r="Z75" s="66">
        <f t="shared" si="7"/>
        <v>0</v>
      </c>
      <c r="AB75" s="67">
        <f t="shared" si="8"/>
        <v>0</v>
      </c>
    </row>
    <row r="76" spans="1:28" ht="14.1" customHeight="1">
      <c r="A76" s="12">
        <v>6</v>
      </c>
      <c r="C76" s="58">
        <f t="shared" si="1"/>
        <v>0</v>
      </c>
      <c r="D76" s="17"/>
      <c r="E76" s="59">
        <f t="shared" si="2"/>
        <v>0</v>
      </c>
      <c r="F76" s="59"/>
      <c r="G76" s="59"/>
      <c r="I76" s="60">
        <f t="shared" si="3"/>
        <v>0</v>
      </c>
      <c r="J76" s="60"/>
      <c r="K76" s="60"/>
      <c r="L76" s="61"/>
      <c r="N76" s="62">
        <f t="shared" si="4"/>
        <v>0</v>
      </c>
      <c r="O76" s="63"/>
      <c r="P76" s="63"/>
      <c r="S76" s="64">
        <f t="shared" si="5"/>
        <v>0</v>
      </c>
      <c r="T76" s="64"/>
      <c r="U76" s="64"/>
      <c r="W76" s="65">
        <f t="shared" si="6"/>
        <v>0</v>
      </c>
      <c r="X76" s="65"/>
      <c r="Z76" s="66">
        <f t="shared" si="7"/>
        <v>0</v>
      </c>
      <c r="AB76" s="67">
        <f t="shared" si="8"/>
        <v>0</v>
      </c>
    </row>
    <row r="77" spans="1:28" ht="14.1" customHeight="1">
      <c r="A77" s="12">
        <v>7</v>
      </c>
      <c r="C77" s="58">
        <f t="shared" si="1"/>
        <v>0</v>
      </c>
      <c r="D77" s="17"/>
      <c r="E77" s="59">
        <f t="shared" si="2"/>
        <v>0</v>
      </c>
      <c r="F77" s="59"/>
      <c r="G77" s="59"/>
      <c r="I77" s="60">
        <f t="shared" si="3"/>
        <v>0</v>
      </c>
      <c r="J77" s="60"/>
      <c r="K77" s="60"/>
      <c r="L77" s="61"/>
      <c r="N77" s="62">
        <f t="shared" si="4"/>
        <v>0</v>
      </c>
      <c r="O77" s="63"/>
      <c r="P77" s="63"/>
      <c r="S77" s="64">
        <f t="shared" si="5"/>
        <v>0</v>
      </c>
      <c r="T77" s="64"/>
      <c r="U77" s="64"/>
      <c r="W77" s="65">
        <f t="shared" si="6"/>
        <v>0</v>
      </c>
      <c r="X77" s="65"/>
      <c r="Z77" s="66">
        <f t="shared" si="7"/>
        <v>0</v>
      </c>
      <c r="AB77" s="67">
        <f t="shared" si="8"/>
        <v>0</v>
      </c>
    </row>
  </sheetData>
  <sheetProtection password="8D56" sheet="1" objects="1" scenarios="1" selectLockedCells="1"/>
  <conditionalFormatting sqref="E3:F42">
    <cfRule type="containsText" dxfId="153" priority="216" operator="containsText" text="nee">
      <formula>NOT(ISERROR(SEARCH("nee",E3)))</formula>
    </cfRule>
    <cfRule type="containsText" dxfId="152" priority="217" operator="containsText" text="ja">
      <formula>NOT(ISERROR(SEARCH("ja",E3)))</formula>
    </cfRule>
  </conditionalFormatting>
  <conditionalFormatting sqref="B3:H42 J3:K42 Q3:R42 T3:V42 M3:O42">
    <cfRule type="expression" dxfId="151" priority="187" stopIfTrue="1">
      <formula>$B3=0</formula>
    </cfRule>
  </conditionalFormatting>
  <conditionalFormatting sqref="C47:C53">
    <cfRule type="cellIs" dxfId="150" priority="185" operator="equal">
      <formula>0</formula>
    </cfRule>
  </conditionalFormatting>
  <conditionalFormatting sqref="E47:G53">
    <cfRule type="expression" dxfId="149" priority="184">
      <formula>$E47=0</formula>
    </cfRule>
  </conditionalFormatting>
  <conditionalFormatting sqref="I47:L53">
    <cfRule type="expression" dxfId="148" priority="183">
      <formula>$I47=0</formula>
    </cfRule>
  </conditionalFormatting>
  <conditionalFormatting sqref="N47:P53">
    <cfRule type="expression" dxfId="147" priority="182">
      <formula>$N47=0</formula>
    </cfRule>
  </conditionalFormatting>
  <conditionalFormatting sqref="S47:U53">
    <cfRule type="expression" dxfId="146" priority="181">
      <formula>$S47=0</formula>
    </cfRule>
  </conditionalFormatting>
  <conditionalFormatting sqref="Z47:AA53 AC47:AC53">
    <cfRule type="cellIs" dxfId="145" priority="180" operator="equal">
      <formula>0</formula>
    </cfRule>
  </conditionalFormatting>
  <conditionalFormatting sqref="C59:C65">
    <cfRule type="cellIs" dxfId="144" priority="178" operator="equal">
      <formula>0</formula>
    </cfRule>
  </conditionalFormatting>
  <conditionalFormatting sqref="E59:G65">
    <cfRule type="expression" dxfId="143" priority="177">
      <formula>$E59=0</formula>
    </cfRule>
  </conditionalFormatting>
  <conditionalFormatting sqref="I59:L65">
    <cfRule type="expression" dxfId="142" priority="176">
      <formula>$I59=0</formula>
    </cfRule>
  </conditionalFormatting>
  <conditionalFormatting sqref="N59:P65">
    <cfRule type="expression" dxfId="141" priority="175">
      <formula>$N59=0</formula>
    </cfRule>
  </conditionalFormatting>
  <conditionalFormatting sqref="S59:U65">
    <cfRule type="expression" dxfId="140" priority="174">
      <formula>$S59=0</formula>
    </cfRule>
  </conditionalFormatting>
  <conditionalFormatting sqref="Z59:AA65 AC59:AC65">
    <cfRule type="cellIs" dxfId="139" priority="173" operator="equal">
      <formula>0</formula>
    </cfRule>
  </conditionalFormatting>
  <conditionalFormatting sqref="C71:C77">
    <cfRule type="cellIs" dxfId="138" priority="171" operator="equal">
      <formula>0</formula>
    </cfRule>
  </conditionalFormatting>
  <conditionalFormatting sqref="E71:G77">
    <cfRule type="expression" dxfId="137" priority="170">
      <formula>$E71=0</formula>
    </cfRule>
  </conditionalFormatting>
  <conditionalFormatting sqref="I71:L77">
    <cfRule type="expression" dxfId="136" priority="169">
      <formula>$I71=0</formula>
    </cfRule>
  </conditionalFormatting>
  <conditionalFormatting sqref="N71:P77">
    <cfRule type="expression" dxfId="135" priority="168">
      <formula>$N71=0</formula>
    </cfRule>
  </conditionalFormatting>
  <conditionalFormatting sqref="S71:U77">
    <cfRule type="expression" dxfId="134" priority="167">
      <formula>$S71=0</formula>
    </cfRule>
  </conditionalFormatting>
  <conditionalFormatting sqref="Z71:AA77 AC71:AC77">
    <cfRule type="cellIs" dxfId="133" priority="166" operator="equal">
      <formula>0</formula>
    </cfRule>
  </conditionalFormatting>
  <conditionalFormatting sqref="C46:X46 C58:W58 C70:W70 Z46:AC46 AC58 AC70">
    <cfRule type="expression" dxfId="132" priority="165">
      <formula>C47=0</formula>
    </cfRule>
  </conditionalFormatting>
  <conditionalFormatting sqref="Z58:AA58">
    <cfRule type="expression" dxfId="131" priority="164">
      <formula>Z59=0</formula>
    </cfRule>
  </conditionalFormatting>
  <conditionalFormatting sqref="Z70:AA70">
    <cfRule type="expression" dxfId="130" priority="163">
      <formula>Z71=0</formula>
    </cfRule>
  </conditionalFormatting>
  <conditionalFormatting sqref="Y47:Y53">
    <cfRule type="cellIs" dxfId="129" priority="158" operator="equal">
      <formula>0</formula>
    </cfRule>
  </conditionalFormatting>
  <conditionalFormatting sqref="Y59:Y65">
    <cfRule type="cellIs" dxfId="128" priority="157" operator="equal">
      <formula>0</formula>
    </cfRule>
  </conditionalFormatting>
  <conditionalFormatting sqref="Y71:Y77">
    <cfRule type="cellIs" dxfId="127" priority="156" operator="equal">
      <formula>0</formula>
    </cfRule>
  </conditionalFormatting>
  <conditionalFormatting sqref="Y46">
    <cfRule type="expression" dxfId="126" priority="155">
      <formula>Y47=0</formula>
    </cfRule>
  </conditionalFormatting>
  <conditionalFormatting sqref="Y58">
    <cfRule type="expression" dxfId="125" priority="154">
      <formula>Y59=0</formula>
    </cfRule>
  </conditionalFormatting>
  <conditionalFormatting sqref="Y70">
    <cfRule type="expression" dxfId="124" priority="153">
      <formula>Y71=0</formula>
    </cfRule>
  </conditionalFormatting>
  <conditionalFormatting sqref="X58 X70">
    <cfRule type="expression" dxfId="123" priority="149">
      <formula>X59=0</formula>
    </cfRule>
  </conditionalFormatting>
  <conditionalFormatting sqref="W47:X53">
    <cfRule type="expression" dxfId="122" priority="147">
      <formula>$W47=0</formula>
    </cfRule>
  </conditionalFormatting>
  <conditionalFormatting sqref="W59:X65">
    <cfRule type="expression" dxfId="121" priority="146">
      <formula>$W59=0</formula>
    </cfRule>
  </conditionalFormatting>
  <conditionalFormatting sqref="W71:X77">
    <cfRule type="expression" dxfId="120" priority="145">
      <formula>$W71=0</formula>
    </cfRule>
  </conditionalFormatting>
  <conditionalFormatting sqref="K3:K42">
    <cfRule type="expression" dxfId="119" priority="144">
      <formula>$B3&gt;0</formula>
    </cfRule>
  </conditionalFormatting>
  <conditionalFormatting sqref="R3:R42">
    <cfRule type="expression" dxfId="118" priority="143">
      <formula>$B3&gt;0</formula>
    </cfRule>
  </conditionalFormatting>
  <conditionalFormatting sqref="S3:S42">
    <cfRule type="containsText" dxfId="117" priority="111" operator="containsText" text="nee">
      <formula>NOT(ISERROR(SEARCH("nee",S3)))</formula>
    </cfRule>
    <cfRule type="containsText" dxfId="116" priority="112" operator="containsText" text="ja">
      <formula>NOT(ISERROR(SEARCH("ja",S3)))</formula>
    </cfRule>
  </conditionalFormatting>
  <conditionalFormatting sqref="S3:S42">
    <cfRule type="expression" dxfId="115" priority="110" stopIfTrue="1">
      <formula>$B3=0</formula>
    </cfRule>
  </conditionalFormatting>
  <conditionalFormatting sqref="L3:L42">
    <cfRule type="containsText" dxfId="114" priority="108" operator="containsText" text="nee">
      <formula>NOT(ISERROR(SEARCH("nee",L3)))</formula>
    </cfRule>
    <cfRule type="containsText" dxfId="113" priority="109" operator="containsText" text="ja">
      <formula>NOT(ISERROR(SEARCH("ja",L3)))</formula>
    </cfRule>
  </conditionalFormatting>
  <conditionalFormatting sqref="L3:L42">
    <cfRule type="expression" dxfId="112" priority="107" stopIfTrue="1">
      <formula>$B3=0</formula>
    </cfRule>
  </conditionalFormatting>
  <conditionalFormatting sqref="AB47:AB53">
    <cfRule type="cellIs" dxfId="111" priority="106" operator="equal">
      <formula>0</formula>
    </cfRule>
  </conditionalFormatting>
  <conditionalFormatting sqref="AB59:AB65">
    <cfRule type="cellIs" dxfId="110" priority="105" operator="equal">
      <formula>0</formula>
    </cfRule>
  </conditionalFormatting>
  <conditionalFormatting sqref="AB71:AB77">
    <cfRule type="cellIs" dxfId="109" priority="104" operator="equal">
      <formula>0</formula>
    </cfRule>
  </conditionalFormatting>
  <conditionalFormatting sqref="AB58">
    <cfRule type="expression" dxfId="108" priority="103">
      <formula>AB59=0</formula>
    </cfRule>
  </conditionalFormatting>
  <conditionalFormatting sqref="AB70">
    <cfRule type="expression" dxfId="107" priority="102">
      <formula>AB71=0</formula>
    </cfRule>
  </conditionalFormatting>
  <conditionalFormatting sqref="I3:I42">
    <cfRule type="expression" dxfId="106" priority="92" stopIfTrue="1">
      <formula>$B3=0</formula>
    </cfRule>
  </conditionalFormatting>
  <conditionalFormatting sqref="I3:I42">
    <cfRule type="cellIs" dxfId="105" priority="93" operator="equal">
      <formula>1</formula>
    </cfRule>
    <cfRule type="cellIs" dxfId="104" priority="94" operator="equal">
      <formula>2</formula>
    </cfRule>
    <cfRule type="cellIs" dxfId="103" priority="95" operator="equal">
      <formula>3</formula>
    </cfRule>
    <cfRule type="cellIs" dxfId="102" priority="96" operator="equal">
      <formula>4</formula>
    </cfRule>
    <cfRule type="cellIs" dxfId="101" priority="97" operator="equal">
      <formula>5</formula>
    </cfRule>
    <cfRule type="cellIs" dxfId="100" priority="98" operator="equal">
      <formula>6</formula>
    </cfRule>
    <cfRule type="cellIs" dxfId="99" priority="99" operator="equal">
      <formula>7</formula>
    </cfRule>
    <cfRule type="cellIs" dxfId="98" priority="100" operator="equal">
      <formula>8</formula>
    </cfRule>
    <cfRule type="cellIs" dxfId="97" priority="101" operator="equal">
      <formula>9</formula>
    </cfRule>
  </conditionalFormatting>
  <conditionalFormatting sqref="P3:P42">
    <cfRule type="expression" dxfId="96" priority="82" stopIfTrue="1">
      <formula>$B3=0</formula>
    </cfRule>
  </conditionalFormatting>
  <conditionalFormatting sqref="P3:P42">
    <cfRule type="cellIs" dxfId="95" priority="83" operator="equal">
      <formula>1</formula>
    </cfRule>
    <cfRule type="cellIs" dxfId="94" priority="84" operator="equal">
      <formula>2</formula>
    </cfRule>
    <cfRule type="cellIs" dxfId="93" priority="85" operator="equal">
      <formula>3</formula>
    </cfRule>
    <cfRule type="cellIs" dxfId="92" priority="86" operator="equal">
      <formula>4</formula>
    </cfRule>
    <cfRule type="cellIs" dxfId="91" priority="87" operator="equal">
      <formula>5</formula>
    </cfRule>
    <cfRule type="cellIs" dxfId="90" priority="88" operator="equal">
      <formula>6</formula>
    </cfRule>
    <cfRule type="cellIs" dxfId="89" priority="89" operator="equal">
      <formula>7</formula>
    </cfRule>
    <cfRule type="cellIs" dxfId="88" priority="90" operator="equal">
      <formula>8</formula>
    </cfRule>
    <cfRule type="cellIs" dxfId="87" priority="91" operator="equal">
      <formula>9</formula>
    </cfRule>
  </conditionalFormatting>
  <conditionalFormatting sqref="W3:W42">
    <cfRule type="expression" dxfId="86" priority="72" stopIfTrue="1">
      <formula>$B3=0</formula>
    </cfRule>
  </conditionalFormatting>
  <conditionalFormatting sqref="W3:W42">
    <cfRule type="cellIs" dxfId="85" priority="73" operator="equal">
      <formula>1</formula>
    </cfRule>
    <cfRule type="cellIs" dxfId="84" priority="74" operator="equal">
      <formula>2</formula>
    </cfRule>
    <cfRule type="cellIs" dxfId="83" priority="75" operator="equal">
      <formula>3</formula>
    </cfRule>
    <cfRule type="cellIs" dxfId="82" priority="76" operator="equal">
      <formula>4</formula>
    </cfRule>
    <cfRule type="cellIs" dxfId="81" priority="77" operator="equal">
      <formula>5</formula>
    </cfRule>
    <cfRule type="cellIs" dxfId="80" priority="78" operator="equal">
      <formula>6</formula>
    </cfRule>
    <cfRule type="cellIs" dxfId="79" priority="79" operator="equal">
      <formula>7</formula>
    </cfRule>
    <cfRule type="cellIs" dxfId="78" priority="80" operator="equal">
      <formula>8</formula>
    </cfRule>
    <cfRule type="cellIs" dxfId="77" priority="81" operator="equal">
      <formula>9</formula>
    </cfRule>
  </conditionalFormatting>
  <conditionalFormatting sqref="I3:I42">
    <cfRule type="expression" dxfId="76" priority="70" stopIfTrue="1">
      <formula>$B3=0</formula>
    </cfRule>
    <cfRule type="cellIs" dxfId="75" priority="71" operator="equal">
      <formula>0</formula>
    </cfRule>
  </conditionalFormatting>
  <conditionalFormatting sqref="I3:I42">
    <cfRule type="cellIs" dxfId="74" priority="61" operator="equal">
      <formula>1</formula>
    </cfRule>
    <cfRule type="cellIs" dxfId="73" priority="62" operator="equal">
      <formula>2</formula>
    </cfRule>
    <cfRule type="cellIs" dxfId="72" priority="63" operator="equal">
      <formula>3</formula>
    </cfRule>
    <cfRule type="cellIs" dxfId="71" priority="64" operator="equal">
      <formula>4</formula>
    </cfRule>
    <cfRule type="cellIs" dxfId="70" priority="65" operator="equal">
      <formula>5</formula>
    </cfRule>
    <cfRule type="cellIs" dxfId="69" priority="66" operator="equal">
      <formula>6</formula>
    </cfRule>
    <cfRule type="cellIs" dxfId="68" priority="67" operator="equal">
      <formula>7</formula>
    </cfRule>
    <cfRule type="cellIs" dxfId="67" priority="68" operator="equal">
      <formula>8</formula>
    </cfRule>
    <cfRule type="cellIs" dxfId="66" priority="69" operator="equal">
      <formula>9</formula>
    </cfRule>
  </conditionalFormatting>
  <conditionalFormatting sqref="P3:P42">
    <cfRule type="expression" dxfId="65" priority="60" stopIfTrue="1">
      <formula>$B3=0</formula>
    </cfRule>
  </conditionalFormatting>
  <conditionalFormatting sqref="P3:P42">
    <cfRule type="cellIs" dxfId="64" priority="51" operator="equal">
      <formula>1</formula>
    </cfRule>
    <cfRule type="cellIs" dxfId="63" priority="52" operator="equal">
      <formula>2</formula>
    </cfRule>
    <cfRule type="cellIs" dxfId="62" priority="53" operator="equal">
      <formula>3</formula>
    </cfRule>
    <cfRule type="cellIs" dxfId="61" priority="54" operator="equal">
      <formula>4</formula>
    </cfRule>
    <cfRule type="cellIs" dxfId="60" priority="55" operator="equal">
      <formula>5</formula>
    </cfRule>
    <cfRule type="cellIs" dxfId="59" priority="56" operator="equal">
      <formula>6</formula>
    </cfRule>
    <cfRule type="cellIs" dxfId="58" priority="57" operator="equal">
      <formula>7</formula>
    </cfRule>
    <cfRule type="cellIs" dxfId="57" priority="58" operator="equal">
      <formula>8</formula>
    </cfRule>
    <cfRule type="cellIs" dxfId="56" priority="59" operator="equal">
      <formula>9</formula>
    </cfRule>
  </conditionalFormatting>
  <conditionalFormatting sqref="P3:P42">
    <cfRule type="expression" dxfId="55" priority="49" stopIfTrue="1">
      <formula>$B3=0</formula>
    </cfRule>
    <cfRule type="cellIs" dxfId="54" priority="50" operator="equal">
      <formula>0</formula>
    </cfRule>
  </conditionalFormatting>
  <conditionalFormatting sqref="P3:P42">
    <cfRule type="cellIs" dxfId="53" priority="40" operator="equal">
      <formula>1</formula>
    </cfRule>
    <cfRule type="cellIs" dxfId="52" priority="41" operator="equal">
      <formula>2</formula>
    </cfRule>
    <cfRule type="cellIs" dxfId="51" priority="42" operator="equal">
      <formula>3</formula>
    </cfRule>
    <cfRule type="cellIs" dxfId="50" priority="43" operator="equal">
      <formula>4</formula>
    </cfRule>
    <cfRule type="cellIs" dxfId="49" priority="44" operator="equal">
      <formula>5</formula>
    </cfRule>
    <cfRule type="cellIs" dxfId="48" priority="45" operator="equal">
      <formula>6</formula>
    </cfRule>
    <cfRule type="cellIs" dxfId="47" priority="46" operator="equal">
      <formula>7</formula>
    </cfRule>
    <cfRule type="cellIs" dxfId="46" priority="47" operator="equal">
      <formula>8</formula>
    </cfRule>
    <cfRule type="cellIs" dxfId="45" priority="48" operator="equal">
      <formula>9</formula>
    </cfRule>
  </conditionalFormatting>
  <conditionalFormatting sqref="E3:E42">
    <cfRule type="containsText" dxfId="44" priority="38" operator="containsText" text="nee">
      <formula>NOT(ISERROR(SEARCH("nee",E3)))</formula>
    </cfRule>
    <cfRule type="containsText" dxfId="43" priority="39" operator="containsText" text="ja">
      <formula>NOT(ISERROR(SEARCH("ja",E3)))</formula>
    </cfRule>
  </conditionalFormatting>
  <conditionalFormatting sqref="E3:E42">
    <cfRule type="expression" dxfId="42" priority="37" stopIfTrue="1">
      <formula>$B3=0</formula>
    </cfRule>
  </conditionalFormatting>
  <conditionalFormatting sqref="E3:E42">
    <cfRule type="containsText" dxfId="41" priority="35" operator="containsText" text="nee">
      <formula>NOT(ISERROR(SEARCH("nee",E3)))</formula>
    </cfRule>
    <cfRule type="containsText" dxfId="40" priority="36" operator="containsText" text="ja">
      <formula>NOT(ISERROR(SEARCH("ja",E3)))</formula>
    </cfRule>
  </conditionalFormatting>
  <conditionalFormatting sqref="E3:E42">
    <cfRule type="expression" dxfId="39" priority="34" stopIfTrue="1">
      <formula>$B3=0</formula>
    </cfRule>
  </conditionalFormatting>
  <conditionalFormatting sqref="E3:E42">
    <cfRule type="containsText" dxfId="38" priority="32" operator="containsText" text="nee">
      <formula>NOT(ISERROR(SEARCH("nee",E3)))</formula>
    </cfRule>
    <cfRule type="containsText" dxfId="37" priority="33" operator="containsText" text="ja">
      <formula>NOT(ISERROR(SEARCH("ja",E3)))</formula>
    </cfRule>
  </conditionalFormatting>
  <conditionalFormatting sqref="E3:E42">
    <cfRule type="expression" dxfId="36" priority="31" stopIfTrue="1">
      <formula>$B3=0</formula>
    </cfRule>
  </conditionalFormatting>
  <conditionalFormatting sqref="E3:E42">
    <cfRule type="cellIs" dxfId="35" priority="30" operator="equal">
      <formula>0</formula>
    </cfRule>
  </conditionalFormatting>
  <conditionalFormatting sqref="L3:L42">
    <cfRule type="containsText" dxfId="34" priority="28" operator="containsText" text="nee">
      <formula>NOT(ISERROR(SEARCH("nee",L3)))</formula>
    </cfRule>
    <cfRule type="containsText" dxfId="33" priority="29" operator="containsText" text="ja">
      <formula>NOT(ISERROR(SEARCH("ja",L3)))</formula>
    </cfRule>
  </conditionalFormatting>
  <conditionalFormatting sqref="L3:L42">
    <cfRule type="expression" dxfId="32" priority="27" stopIfTrue="1">
      <formula>$B3=0</formula>
    </cfRule>
  </conditionalFormatting>
  <conditionalFormatting sqref="L3:L42">
    <cfRule type="containsText" dxfId="31" priority="25" operator="containsText" text="nee">
      <formula>NOT(ISERROR(SEARCH("nee",L3)))</formula>
    </cfRule>
    <cfRule type="containsText" dxfId="30" priority="26" operator="containsText" text="ja">
      <formula>NOT(ISERROR(SEARCH("ja",L3)))</formula>
    </cfRule>
  </conditionalFormatting>
  <conditionalFormatting sqref="L3:L42">
    <cfRule type="expression" dxfId="29" priority="24" stopIfTrue="1">
      <formula>$B3=0</formula>
    </cfRule>
  </conditionalFormatting>
  <conditionalFormatting sqref="L3:L42">
    <cfRule type="containsText" dxfId="28" priority="22" operator="containsText" text="nee">
      <formula>NOT(ISERROR(SEARCH("nee",L3)))</formula>
    </cfRule>
    <cfRule type="containsText" dxfId="27" priority="23" operator="containsText" text="ja">
      <formula>NOT(ISERROR(SEARCH("ja",L3)))</formula>
    </cfRule>
  </conditionalFormatting>
  <conditionalFormatting sqref="L3:L42">
    <cfRule type="expression" dxfId="26" priority="21" stopIfTrue="1">
      <formula>$B3=0</formula>
    </cfRule>
  </conditionalFormatting>
  <conditionalFormatting sqref="L3:L42">
    <cfRule type="containsText" dxfId="25" priority="19" operator="containsText" text="nee">
      <formula>NOT(ISERROR(SEARCH("nee",L3)))</formula>
    </cfRule>
    <cfRule type="containsText" dxfId="24" priority="20" operator="containsText" text="ja">
      <formula>NOT(ISERROR(SEARCH("ja",L3)))</formula>
    </cfRule>
  </conditionalFormatting>
  <conditionalFormatting sqref="L3:L42">
    <cfRule type="expression" dxfId="23" priority="18" stopIfTrue="1">
      <formula>$B3=0</formula>
    </cfRule>
  </conditionalFormatting>
  <conditionalFormatting sqref="L3:L42">
    <cfRule type="cellIs" dxfId="22" priority="17" operator="equal">
      <formula>0</formula>
    </cfRule>
  </conditionalFormatting>
  <conditionalFormatting sqref="S3:S42">
    <cfRule type="containsText" dxfId="21" priority="15" operator="containsText" text="nee">
      <formula>NOT(ISERROR(SEARCH("nee",S3)))</formula>
    </cfRule>
    <cfRule type="containsText" dxfId="20" priority="16" operator="containsText" text="ja">
      <formula>NOT(ISERROR(SEARCH("ja",S3)))</formula>
    </cfRule>
  </conditionalFormatting>
  <conditionalFormatting sqref="S3:S42">
    <cfRule type="expression" dxfId="19" priority="14" stopIfTrue="1">
      <formula>$B3=0</formula>
    </cfRule>
  </conditionalFormatting>
  <conditionalFormatting sqref="S3:S42">
    <cfRule type="containsText" dxfId="18" priority="12" operator="containsText" text="nee">
      <formula>NOT(ISERROR(SEARCH("nee",S3)))</formula>
    </cfRule>
    <cfRule type="containsText" dxfId="17" priority="13" operator="containsText" text="ja">
      <formula>NOT(ISERROR(SEARCH("ja",S3)))</formula>
    </cfRule>
  </conditionalFormatting>
  <conditionalFormatting sqref="S3:S42">
    <cfRule type="expression" dxfId="16" priority="11" stopIfTrue="1">
      <formula>$B3=0</formula>
    </cfRule>
  </conditionalFormatting>
  <conditionalFormatting sqref="S3:S42">
    <cfRule type="containsText" dxfId="15" priority="9" operator="containsText" text="nee">
      <formula>NOT(ISERROR(SEARCH("nee",S3)))</formula>
    </cfRule>
    <cfRule type="containsText" dxfId="14" priority="10" operator="containsText" text="ja">
      <formula>NOT(ISERROR(SEARCH("ja",S3)))</formula>
    </cfRule>
  </conditionalFormatting>
  <conditionalFormatting sqref="S3:S42">
    <cfRule type="expression" dxfId="13" priority="8" stopIfTrue="1">
      <formula>$B3=0</formula>
    </cfRule>
  </conditionalFormatting>
  <conditionalFormatting sqref="S3:S42">
    <cfRule type="containsText" dxfId="12" priority="6" operator="containsText" text="nee">
      <formula>NOT(ISERROR(SEARCH("nee",S3)))</formula>
    </cfRule>
    <cfRule type="containsText" dxfId="11" priority="7" operator="containsText" text="ja">
      <formula>NOT(ISERROR(SEARCH("ja",S3)))</formula>
    </cfRule>
  </conditionalFormatting>
  <conditionalFormatting sqref="S3:S42">
    <cfRule type="expression" dxfId="10" priority="5" stopIfTrue="1">
      <formula>$B3=0</formula>
    </cfRule>
  </conditionalFormatting>
  <conditionalFormatting sqref="S3:S42">
    <cfRule type="containsText" dxfId="9" priority="3" operator="containsText" text="nee">
      <formula>NOT(ISERROR(SEARCH("nee",S3)))</formula>
    </cfRule>
    <cfRule type="containsText" dxfId="8" priority="4" operator="containsText" text="ja">
      <formula>NOT(ISERROR(SEARCH("ja",S3)))</formula>
    </cfRule>
  </conditionalFormatting>
  <conditionalFormatting sqref="S3:S42">
    <cfRule type="expression" dxfId="7" priority="2" stopIfTrue="1">
      <formula>$B3=0</formula>
    </cfRule>
  </conditionalFormatting>
  <conditionalFormatting sqref="S3:S42">
    <cfRule type="cellIs" dxfId="6" priority="1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C190"/>
  <sheetViews>
    <sheetView topLeftCell="A13" zoomScale="125" zoomScaleNormal="125" zoomScalePageLayoutView="125" workbookViewId="0">
      <selection activeCell="D191" sqref="D191:F191"/>
    </sheetView>
  </sheetViews>
  <sheetFormatPr defaultColWidth="11.42578125" defaultRowHeight="11.25"/>
  <cols>
    <col min="13" max="13" width="3.28515625" customWidth="1"/>
    <col min="14" max="14" width="13.28515625" customWidth="1"/>
  </cols>
  <sheetData>
    <row r="1" spans="1:55">
      <c r="B1" t="s">
        <v>0</v>
      </c>
      <c r="C1" t="s">
        <v>9</v>
      </c>
      <c r="D1" t="s">
        <v>40</v>
      </c>
      <c r="E1" t="s">
        <v>41</v>
      </c>
      <c r="F1" t="s">
        <v>42</v>
      </c>
      <c r="G1" t="s">
        <v>5</v>
      </c>
      <c r="H1" t="s">
        <v>7</v>
      </c>
      <c r="I1" t="s">
        <v>8</v>
      </c>
      <c r="J1" t="s">
        <v>12</v>
      </c>
      <c r="K1" t="s">
        <v>13</v>
      </c>
      <c r="L1" t="s">
        <v>14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  <c r="T1">
        <v>7</v>
      </c>
      <c r="U1">
        <v>8</v>
      </c>
      <c r="V1">
        <v>9</v>
      </c>
      <c r="W1">
        <v>10</v>
      </c>
      <c r="X1">
        <v>11</v>
      </c>
      <c r="Y1">
        <v>12</v>
      </c>
      <c r="Z1">
        <v>13</v>
      </c>
      <c r="AA1">
        <v>14</v>
      </c>
      <c r="AB1">
        <v>15</v>
      </c>
      <c r="AC1">
        <v>16</v>
      </c>
      <c r="AD1">
        <v>17</v>
      </c>
      <c r="AE1">
        <v>18</v>
      </c>
      <c r="AF1">
        <v>19</v>
      </c>
      <c r="AG1">
        <v>20</v>
      </c>
      <c r="AH1">
        <v>21</v>
      </c>
      <c r="AI1">
        <v>22</v>
      </c>
      <c r="AJ1">
        <v>23</v>
      </c>
      <c r="AK1">
        <v>24</v>
      </c>
      <c r="AL1">
        <v>25</v>
      </c>
      <c r="AM1">
        <v>26</v>
      </c>
      <c r="AN1">
        <v>27</v>
      </c>
      <c r="AO1">
        <v>28</v>
      </c>
      <c r="AP1">
        <v>29</v>
      </c>
      <c r="AQ1">
        <v>30</v>
      </c>
      <c r="AR1">
        <v>31</v>
      </c>
      <c r="AS1">
        <v>32</v>
      </c>
      <c r="AT1">
        <v>33</v>
      </c>
      <c r="AU1">
        <v>34</v>
      </c>
      <c r="AV1">
        <v>35</v>
      </c>
      <c r="AW1">
        <v>36</v>
      </c>
      <c r="AX1">
        <v>37</v>
      </c>
      <c r="AY1">
        <v>38</v>
      </c>
      <c r="AZ1">
        <v>39</v>
      </c>
      <c r="BA1">
        <v>40</v>
      </c>
      <c r="BB1" t="s">
        <v>11</v>
      </c>
      <c r="BC1" t="s">
        <v>10</v>
      </c>
    </row>
    <row r="2" spans="1:55">
      <c r="A2" t="str">
        <f t="shared" ref="A2:A41" si="0">IF(B2&lt;&gt;0,BC2,"")</f>
        <v/>
      </c>
      <c r="B2">
        <f>IF(Afname!B16&lt;&gt;0,1,0)</f>
        <v>0</v>
      </c>
      <c r="C2">
        <f>Afname!B16</f>
        <v>0</v>
      </c>
      <c r="D2">
        <f>Afname!C16</f>
        <v>0</v>
      </c>
      <c r="E2">
        <f>Afname!L16</f>
        <v>0</v>
      </c>
      <c r="F2">
        <f>Afname!U16</f>
        <v>0</v>
      </c>
      <c r="G2">
        <f>IF(Afname!J16="-",-1,Afname!J16)</f>
        <v>-1</v>
      </c>
      <c r="H2">
        <f>IF(Afname!S16="-",-1,Afname!S16)</f>
        <v>-1</v>
      </c>
      <c r="I2">
        <f>IF(Afname!AB16="-",-1,Afname!AB16)</f>
        <v>-1</v>
      </c>
      <c r="N2">
        <f>IF(OR($B2=0,$B$2=0),0,IF($G2&lt;$G$2,1,IF($G2=$G$2,IF($C2&lt;$C$2,1,IF($C2=$C$2,IF($B2&lt;$B$2,1,0),0)),0)))</f>
        <v>0</v>
      </c>
      <c r="O2">
        <f>IF(OR($B2=0,$B$3=0),0,IF($G2&lt;$G$3,1,IF($G2=$G$3,IF($C2&lt;$C$3,1,IF($C2=$C$3,IF($B2&lt;$B$3,1,0),0)),0)))</f>
        <v>0</v>
      </c>
      <c r="P2">
        <f t="shared" ref="P2:P41" si="1">IF(OR($B2=0,$B$4=0),0,IF($G2&lt;$G$4,1,IF($G2=$G$4,IF($C2&lt;$C$4,1,IF($C2=$C$4,IF($B2&lt;$B$4,1,0),0)),0)))</f>
        <v>0</v>
      </c>
      <c r="Q2">
        <f t="shared" ref="Q2:Q41" si="2">IF(OR($B2=0,$B$5=0),0,IF($G2&lt;$G$5,1,IF($G2=$G$5,IF($C2&lt;$C$5,1,IF($C2=$C$5,IF($B2&lt;$B$5,1,0),0)),0)))</f>
        <v>0</v>
      </c>
      <c r="R2">
        <f t="shared" ref="R2:R41" si="3">IF(OR($B2=0,$B$6=0),0,IF($G2&lt;$G$6,1,IF($G2=$G$6,IF($C2&lt;$C$6,1,IF($C2=$C$6,IF($B2&lt;$B$6,1,0),0)),0)))</f>
        <v>0</v>
      </c>
      <c r="S2">
        <f t="shared" ref="S2:S41" si="4">IF(OR($B2=0,$B$7=0),0,IF($G2&lt;$G$7,1,IF($G2=$G$7,IF($C2&lt;$C$7,1,IF($C2=$C$7,IF($B2&lt;$B$7,1,0),0)),0)))</f>
        <v>0</v>
      </c>
      <c r="T2">
        <f t="shared" ref="T2:T41" si="5">IF(OR($B2=0,$B$8=0),0,IF($G2&lt;$G$8,1,IF($G2=$G$8,IF($C2&lt;$C$8,1,IF($C2=$C$8,IF($B2&lt;$B$8,1,0),0)),0)))</f>
        <v>0</v>
      </c>
      <c r="U2">
        <f t="shared" ref="U2:U41" si="6">IF(OR($B2=0,$B$9=0),0,IF($G2&lt;$G$9,1,IF($G2=$G$9,IF($C2&lt;$C$9,1,IF($C2=$C$9,IF($B2&lt;$B$9,1,0),0)),0)))</f>
        <v>0</v>
      </c>
      <c r="V2">
        <f t="shared" ref="V2:V41" si="7">IF(OR($B2=0,$B$10=0),0,IF($G2&lt;$G$10,1,IF($G2=$G$10,IF($C2&lt;$C$10,1,IF($C2=$C$10,IF($B2&lt;$B$10,1,0),0)),0)))</f>
        <v>0</v>
      </c>
      <c r="W2">
        <f t="shared" ref="W2:W41" si="8">IF(OR($B2=0,$B$11=0),0,IF($G2&lt;$G$11,1,IF($G2=$G$11,IF($C2&lt;$C$11,1,IF($C2=$C$11,IF($B2&lt;$B$11,1,0),0)),0)))</f>
        <v>0</v>
      </c>
      <c r="X2">
        <f t="shared" ref="X2:X41" si="9">IF(OR($B2=0,$B$12=0),0,IF($G2&lt;$G$12,1,IF($G2=$G$12,IF($C2&lt;$C$12,1,IF($C2=$C$12,IF($B2&lt;$B$12,1,0),0)),0)))</f>
        <v>0</v>
      </c>
      <c r="Y2">
        <f t="shared" ref="Y2:Y41" si="10">IF(OR($B2=0,$B$13=0),0,IF($G2&lt;$G$13,1,IF($G2=$G$13,IF($C2&lt;$C$13,1,IF($C2=$C$13,IF($B2&lt;$B$13,1,0),0)),0)))</f>
        <v>0</v>
      </c>
      <c r="Z2">
        <f t="shared" ref="Z2:Z41" si="11">IF(OR($B2=0,$B$14=0),0,IF($G2&lt;$G$14,1,IF($G2=$G$14,IF($C2&lt;$C$14,1,IF($C2=$C$14,IF($B2&lt;$B$14,1,0),0)),0)))</f>
        <v>0</v>
      </c>
      <c r="AA2">
        <f t="shared" ref="AA2:AA41" si="12">IF(OR($B2=0,$B$15=0),0,IF($G2&lt;$G$15,1,IF($G2=$G$15,IF($C2&lt;$C$15,1,IF($C2=$C$15,IF($B2&lt;$B$15,1,0),0)),0)))</f>
        <v>0</v>
      </c>
      <c r="AB2">
        <f t="shared" ref="AB2:AB41" si="13">IF(OR($B2=0,$B$16=0),0,IF($G2&lt;$G$16,1,IF($G2=$G$16,IF($C2&lt;$C$16,1,IF($C2=$C$16,IF($B2&lt;$B$16,1,0),0)),0)))</f>
        <v>0</v>
      </c>
      <c r="AC2">
        <f t="shared" ref="AC2:AC41" si="14">IF(OR($B2=0,$B$17=0),0,IF($G2&lt;$G$17,1,IF($G2=$G$17,IF($C2&lt;$C$17,1,IF($C2=$C$17,IF($B2&lt;$B$17,1,0),0)),0)))</f>
        <v>0</v>
      </c>
      <c r="AD2">
        <f t="shared" ref="AD2:AD41" si="15">IF(OR($B2=0,$B$18=0),0,IF($G2&lt;$G$18,1,IF($G2=$G$18,IF($C2&lt;$C$18,1,IF($C2=$C$18,IF($B2&lt;$B$18,1,0),0)),0)))</f>
        <v>0</v>
      </c>
      <c r="AE2">
        <f t="shared" ref="AE2:AE41" si="16">IF(OR($B2=0,$B$19=0),0,IF($G2&lt;$G$19,1,IF($G2=$G$19,IF($C2&lt;$C$19,1,IF($C2=$C$19,IF($B2&lt;$B$19,1,0),0)),0)))</f>
        <v>0</v>
      </c>
      <c r="AF2">
        <f t="shared" ref="AF2:AF41" si="17">IF(OR($B2=0,$B$20=0),0,IF($G2&lt;$G$20,1,IF($G2=$G$20,IF($C2&lt;$C$20,1,IF($C2=$C$20,IF($B2&lt;$B$20,1,0),0)),0)))</f>
        <v>0</v>
      </c>
      <c r="AG2">
        <f t="shared" ref="AG2:AG41" si="18">IF(OR($B2=0,$B$21=0),0,IF($G2&lt;$G$21,1,IF($G2=$G$21,IF($C2&lt;$C$21,1,IF($C2=$C$21,IF($B2&lt;$B$21,1,0),0)),0)))</f>
        <v>0</v>
      </c>
      <c r="AH2">
        <f t="shared" ref="AH2:AH41" si="19">IF(OR($B2=0,$B$22=0),0,IF($G2&lt;$G$22,1,IF($G2=$G$22,IF($C2&lt;$C$22,1,IF($C2=$C$22,IF($B2&lt;$B$22,1,0),0)),0)))</f>
        <v>0</v>
      </c>
      <c r="AI2">
        <f t="shared" ref="AI2:AI41" si="20">IF(OR($B2=0,$B$23=0),0,IF($G2&lt;$G$23,1,IF($G2=$G$23,IF($C2&lt;$C$23,1,IF($C2=$C$23,IF($B2&lt;$B$23,1,0),0)),0)))</f>
        <v>0</v>
      </c>
      <c r="AJ2">
        <f t="shared" ref="AJ2:AJ41" si="21">IF(OR($B2=0,$B$24=0),0,IF($G2&lt;$G$24,1,IF($G2=$G$24,IF($C2&lt;$C$24,1,IF($C2=$C$24,IF($B2&lt;$B$24,1,0),0)),0)))</f>
        <v>0</v>
      </c>
      <c r="AK2">
        <f t="shared" ref="AK2:AK41" si="22">IF(OR($B2=0,$B$25=0),0,IF($G2&lt;$G$25,1,IF($G2=$G$25,IF($C2&lt;$C$25,1,IF($C2=$C$25,IF($B2&lt;$B$25,1,0),0)),0)))</f>
        <v>0</v>
      </c>
      <c r="AL2">
        <f t="shared" ref="AL2:AL41" si="23">IF(OR($B2=0,$B$26=0),0,IF($G2&lt;$G$26,1,IF($G2=$G$26,IF($C2&lt;$C$26,1,IF($C2=$C$26,IF($B2&lt;$B$26,1,0),0)),0)))</f>
        <v>0</v>
      </c>
      <c r="AM2">
        <f t="shared" ref="AM2:AM41" si="24">IF(OR($B2=0,$B$27=0),0,IF($G2&lt;$G$27,1,IF($G2=$G$27,IF($C2&lt;$C$27,1,IF($C2=$C$27,IF($B2&lt;$B$27,1,0),0)),0)))</f>
        <v>0</v>
      </c>
      <c r="AN2">
        <f t="shared" ref="AN2:AN41" si="25">IF(OR($B2=0,$B$28=0),0,IF($G2&lt;$G$28,1,IF($G2=$G$28,IF($C2&lt;$C$28,1,IF($C2=$C$28,IF($B2&lt;$B$28,1,0),0)),0)))</f>
        <v>0</v>
      </c>
      <c r="AO2">
        <f t="shared" ref="AO2:AO41" si="26">IF(OR($B2=0,$B$29=0),0,IF($G2&lt;$G$29,1,IF($G2=$G$29,IF($C2&lt;$C$29,1,IF($C2=$C$29,IF($B2&lt;$B$29,1,0),0)),0)))</f>
        <v>0</v>
      </c>
      <c r="AP2">
        <f t="shared" ref="AP2:AP41" si="27">IF(OR($B2=0,$B$30=0),0,IF($G2&lt;$G$30,1,IF($G2=$G$30,IF($C2&lt;$C$30,1,IF($C2=$C$30,IF($B2&lt;$B$30,1,0),0)),0)))</f>
        <v>0</v>
      </c>
      <c r="AQ2">
        <f t="shared" ref="AQ2:AQ41" si="28">IF(OR($B2=0,$B$31=0),0,IF($G2&lt;$G$31,1,IF($G2=$G$31,IF($C2&lt;$C$31,1,IF($C2=$C$31,IF($B2&lt;$B$31,1,0),0)),0)))</f>
        <v>0</v>
      </c>
      <c r="AR2">
        <f t="shared" ref="AR2:AR41" si="29">IF(OR($B2=0,$B$32=0),0,IF($G2&lt;$G$32,1,IF($G2=$G$32,IF($C2&lt;$C$32,1,IF($C2=$C$32,IF($B2&lt;$B$32,1,0),0)),0)))</f>
        <v>0</v>
      </c>
      <c r="AS2">
        <f t="shared" ref="AS2:AS41" si="30">IF(OR($B2=0,$B$33=0),0,IF($G2&lt;$G$33,1,IF($G2=$G$33,IF($C2&lt;$C$33,1,IF($C2=$C$33,IF($B2&lt;$B$33,1,0),0)),0)))</f>
        <v>0</v>
      </c>
      <c r="AT2">
        <f t="shared" ref="AT2:AT41" si="31">IF(OR($B2=0,$B$34=0),0,IF($G2&lt;$G$34,1,IF($G2=$G$34,IF($C2&lt;$C$34,1,IF($C2=$C$34,IF($B2&lt;$B$34,1,0),0)),0)))</f>
        <v>0</v>
      </c>
      <c r="AU2">
        <f t="shared" ref="AU2:AU41" si="32">IF(OR($B2=0,$B$35=0),0,IF($G2&lt;$G$35,1,IF($G2=$G$35,IF($C2&lt;$C$35,1,IF($C2=$C$35,IF($B2&lt;$B$35,1,0),0)),0)))</f>
        <v>0</v>
      </c>
      <c r="AV2">
        <f t="shared" ref="AV2:AV41" si="33">IF(OR($B2=0,$B$36=0),0,IF($G2&lt;$G$36,1,IF($G2=$G$36,IF($C2&lt;$C$36,1,IF($C2=$C$36,IF($B2&lt;$B$36,1,0),0)),0)))</f>
        <v>0</v>
      </c>
      <c r="AW2">
        <f t="shared" ref="AW2:AW41" si="34">IF(OR($B2=0,$B$37=0),0,IF($G2&lt;$G$37,1,IF($G2=$G$37,IF($C2&lt;$C$37,1,IF($C2=$C$37,IF($B2&lt;$B$37,1,0),0)),0)))</f>
        <v>0</v>
      </c>
      <c r="AX2">
        <f t="shared" ref="AX2:AX41" si="35">IF(OR($B2=0,$B$38=0),0,IF($G2&lt;$G$38,1,IF($G2=$G$38,IF($C2&lt;$C$38,1,IF($C2=$C$38,IF($B2&lt;$B$38,1,0),0)),0)))</f>
        <v>0</v>
      </c>
      <c r="AY2">
        <f t="shared" ref="AY2:AY41" si="36">IF(OR($B2=0,$B$39=0),0,IF($G2&lt;$G$39,1,IF($G2=$G$39,IF($C2&lt;$C$39,1,IF($C2=$C$39,IF($B2&lt;$B$39,1,0),0)),0)))</f>
        <v>0</v>
      </c>
      <c r="AZ2">
        <f t="shared" ref="AZ2:AZ41" si="37">IF(OR($B2=0,$B$40=0),0,IF($G2&lt;$G$40,1,IF($G2=$G$40,IF($C2&lt;$C$40,1,IF($C2=$C$40,IF($B2&lt;$B$40,1,0),0)),0)))</f>
        <v>0</v>
      </c>
      <c r="BA2">
        <f t="shared" ref="BA2:BA41" si="38">IF(OR($B2=0,$B$41=0),0,IF($G2&lt;$G$41,1,IF($G2=$G$41,IF($C2&lt;$C$41,1,IF($C2=$C$41,IF($B2&lt;$B$41,1,0),0)),0)))</f>
        <v>0</v>
      </c>
      <c r="BB2">
        <f>IF(B2&gt;0,1,0)</f>
        <v>0</v>
      </c>
      <c r="BC2">
        <f>SUM(N2:BB2)</f>
        <v>0</v>
      </c>
    </row>
    <row r="3" spans="1:55">
      <c r="A3" t="str">
        <f t="shared" si="0"/>
        <v/>
      </c>
      <c r="B3">
        <f>IF(Afname!B17&lt;&gt;0,B2+1,0)</f>
        <v>0</v>
      </c>
      <c r="C3">
        <f>Afname!B17</f>
        <v>0</v>
      </c>
      <c r="D3">
        <f>Afname!C17</f>
        <v>0</v>
      </c>
      <c r="E3">
        <f>Afname!L17</f>
        <v>0</v>
      </c>
      <c r="F3">
        <f>Afname!U17</f>
        <v>0</v>
      </c>
      <c r="G3">
        <f>IF(Afname!J17="-",-1,Afname!J17)</f>
        <v>-1</v>
      </c>
      <c r="H3">
        <f>IF(Afname!S17="-",-1,Afname!S17)</f>
        <v>-1</v>
      </c>
      <c r="I3">
        <f>IF(Afname!AB17="-",-1,Afname!AB17)</f>
        <v>-1</v>
      </c>
      <c r="N3">
        <f t="shared" ref="N3:N41" si="39">IF(OR($B3=0,$B$2=0),0,IF($G3&lt;$G$2,1,IF($G3=$G$2,IF($C3&lt;$C$2,1,IF($C3=$C$2,IF($B3&lt;$B$2,1,0),0)),0)))</f>
        <v>0</v>
      </c>
      <c r="O3">
        <f t="shared" ref="O3:O41" si="40">IF(OR($B3=0,$B$3=0),0,IF($G3&lt;$G$3,1,IF($G3=$G$3,IF($C3&lt;$C$3,1,IF($C3=$C$3,IF($B3&lt;$B$3,1,0),0)),0)))</f>
        <v>0</v>
      </c>
      <c r="P3">
        <f t="shared" si="1"/>
        <v>0</v>
      </c>
      <c r="Q3">
        <f t="shared" si="2"/>
        <v>0</v>
      </c>
      <c r="R3">
        <f t="shared" si="3"/>
        <v>0</v>
      </c>
      <c r="S3">
        <f t="shared" si="4"/>
        <v>0</v>
      </c>
      <c r="T3">
        <f t="shared" si="5"/>
        <v>0</v>
      </c>
      <c r="U3">
        <f t="shared" si="6"/>
        <v>0</v>
      </c>
      <c r="V3">
        <f t="shared" si="7"/>
        <v>0</v>
      </c>
      <c r="W3">
        <f t="shared" si="8"/>
        <v>0</v>
      </c>
      <c r="X3">
        <f t="shared" si="9"/>
        <v>0</v>
      </c>
      <c r="Y3">
        <f t="shared" si="10"/>
        <v>0</v>
      </c>
      <c r="Z3">
        <f t="shared" si="11"/>
        <v>0</v>
      </c>
      <c r="AA3">
        <f t="shared" si="12"/>
        <v>0</v>
      </c>
      <c r="AB3">
        <f t="shared" si="13"/>
        <v>0</v>
      </c>
      <c r="AC3">
        <f t="shared" si="14"/>
        <v>0</v>
      </c>
      <c r="AD3">
        <f t="shared" si="15"/>
        <v>0</v>
      </c>
      <c r="AE3">
        <f t="shared" si="16"/>
        <v>0</v>
      </c>
      <c r="AF3">
        <f t="shared" si="17"/>
        <v>0</v>
      </c>
      <c r="AG3">
        <f t="shared" si="18"/>
        <v>0</v>
      </c>
      <c r="AH3">
        <f t="shared" si="19"/>
        <v>0</v>
      </c>
      <c r="AI3">
        <f t="shared" si="20"/>
        <v>0</v>
      </c>
      <c r="AJ3">
        <f t="shared" si="21"/>
        <v>0</v>
      </c>
      <c r="AK3">
        <f t="shared" si="22"/>
        <v>0</v>
      </c>
      <c r="AL3">
        <f t="shared" si="23"/>
        <v>0</v>
      </c>
      <c r="AM3">
        <f t="shared" si="24"/>
        <v>0</v>
      </c>
      <c r="AN3">
        <f t="shared" si="25"/>
        <v>0</v>
      </c>
      <c r="AO3">
        <f t="shared" si="26"/>
        <v>0</v>
      </c>
      <c r="AP3">
        <f t="shared" si="27"/>
        <v>0</v>
      </c>
      <c r="AQ3">
        <f t="shared" si="28"/>
        <v>0</v>
      </c>
      <c r="AR3">
        <f t="shared" si="29"/>
        <v>0</v>
      </c>
      <c r="AS3">
        <f t="shared" si="30"/>
        <v>0</v>
      </c>
      <c r="AT3">
        <f t="shared" si="31"/>
        <v>0</v>
      </c>
      <c r="AU3">
        <f t="shared" si="32"/>
        <v>0</v>
      </c>
      <c r="AV3">
        <f t="shared" si="33"/>
        <v>0</v>
      </c>
      <c r="AW3">
        <f t="shared" si="34"/>
        <v>0</v>
      </c>
      <c r="AX3">
        <f t="shared" si="35"/>
        <v>0</v>
      </c>
      <c r="AY3">
        <f t="shared" si="36"/>
        <v>0</v>
      </c>
      <c r="AZ3">
        <f t="shared" si="37"/>
        <v>0</v>
      </c>
      <c r="BA3">
        <f t="shared" si="38"/>
        <v>0</v>
      </c>
      <c r="BB3">
        <f t="shared" ref="BB3:BB41" si="41">IF(B3&gt;0,1,0)</f>
        <v>0</v>
      </c>
      <c r="BC3">
        <f t="shared" ref="BC3:BC41" si="42">SUM(N3:BB3)</f>
        <v>0</v>
      </c>
    </row>
    <row r="4" spans="1:55">
      <c r="A4" t="str">
        <f t="shared" si="0"/>
        <v/>
      </c>
      <c r="B4">
        <f>IF(Afname!B18&lt;&gt;0,B3+1,0)</f>
        <v>0</v>
      </c>
      <c r="C4">
        <f>Afname!B18</f>
        <v>0</v>
      </c>
      <c r="D4">
        <f>Afname!C18</f>
        <v>0</v>
      </c>
      <c r="E4">
        <f>Afname!L18</f>
        <v>0</v>
      </c>
      <c r="F4">
        <f>Afname!U18</f>
        <v>0</v>
      </c>
      <c r="G4">
        <f>IF(Afname!J18="-",-1,Afname!J18)</f>
        <v>-1</v>
      </c>
      <c r="H4">
        <f>IF(Afname!S18="-",-1,Afname!S18)</f>
        <v>-1</v>
      </c>
      <c r="I4">
        <f>IF(Afname!AB18="-",-1,Afname!AB18)</f>
        <v>-1</v>
      </c>
      <c r="N4">
        <f t="shared" si="39"/>
        <v>0</v>
      </c>
      <c r="O4">
        <f t="shared" si="40"/>
        <v>0</v>
      </c>
      <c r="P4">
        <f t="shared" si="1"/>
        <v>0</v>
      </c>
      <c r="Q4">
        <f t="shared" si="2"/>
        <v>0</v>
      </c>
      <c r="R4">
        <f t="shared" si="3"/>
        <v>0</v>
      </c>
      <c r="S4">
        <f t="shared" si="4"/>
        <v>0</v>
      </c>
      <c r="T4">
        <f t="shared" si="5"/>
        <v>0</v>
      </c>
      <c r="U4">
        <f t="shared" si="6"/>
        <v>0</v>
      </c>
      <c r="V4">
        <f t="shared" si="7"/>
        <v>0</v>
      </c>
      <c r="W4">
        <f t="shared" si="8"/>
        <v>0</v>
      </c>
      <c r="X4">
        <f t="shared" si="9"/>
        <v>0</v>
      </c>
      <c r="Y4">
        <f t="shared" si="10"/>
        <v>0</v>
      </c>
      <c r="Z4">
        <f t="shared" si="11"/>
        <v>0</v>
      </c>
      <c r="AA4">
        <f t="shared" si="12"/>
        <v>0</v>
      </c>
      <c r="AB4">
        <f t="shared" si="13"/>
        <v>0</v>
      </c>
      <c r="AC4">
        <f t="shared" si="14"/>
        <v>0</v>
      </c>
      <c r="AD4">
        <f t="shared" si="15"/>
        <v>0</v>
      </c>
      <c r="AE4">
        <f t="shared" si="16"/>
        <v>0</v>
      </c>
      <c r="AF4">
        <f t="shared" si="17"/>
        <v>0</v>
      </c>
      <c r="AG4">
        <f t="shared" si="18"/>
        <v>0</v>
      </c>
      <c r="AH4">
        <f t="shared" si="19"/>
        <v>0</v>
      </c>
      <c r="AI4">
        <f t="shared" si="20"/>
        <v>0</v>
      </c>
      <c r="AJ4">
        <f t="shared" si="21"/>
        <v>0</v>
      </c>
      <c r="AK4">
        <f t="shared" si="22"/>
        <v>0</v>
      </c>
      <c r="AL4">
        <f t="shared" si="23"/>
        <v>0</v>
      </c>
      <c r="AM4">
        <f t="shared" si="24"/>
        <v>0</v>
      </c>
      <c r="AN4">
        <f t="shared" si="25"/>
        <v>0</v>
      </c>
      <c r="AO4">
        <f t="shared" si="26"/>
        <v>0</v>
      </c>
      <c r="AP4">
        <f t="shared" si="27"/>
        <v>0</v>
      </c>
      <c r="AQ4">
        <f t="shared" si="28"/>
        <v>0</v>
      </c>
      <c r="AR4">
        <f t="shared" si="29"/>
        <v>0</v>
      </c>
      <c r="AS4">
        <f t="shared" si="30"/>
        <v>0</v>
      </c>
      <c r="AT4">
        <f t="shared" si="31"/>
        <v>0</v>
      </c>
      <c r="AU4">
        <f t="shared" si="32"/>
        <v>0</v>
      </c>
      <c r="AV4">
        <f t="shared" si="33"/>
        <v>0</v>
      </c>
      <c r="AW4">
        <f t="shared" si="34"/>
        <v>0</v>
      </c>
      <c r="AX4">
        <f t="shared" si="35"/>
        <v>0</v>
      </c>
      <c r="AY4">
        <f t="shared" si="36"/>
        <v>0</v>
      </c>
      <c r="AZ4">
        <f t="shared" si="37"/>
        <v>0</v>
      </c>
      <c r="BA4">
        <f t="shared" si="38"/>
        <v>0</v>
      </c>
      <c r="BB4">
        <f t="shared" si="41"/>
        <v>0</v>
      </c>
      <c r="BC4">
        <f t="shared" si="42"/>
        <v>0</v>
      </c>
    </row>
    <row r="5" spans="1:55">
      <c r="A5" t="str">
        <f t="shared" si="0"/>
        <v/>
      </c>
      <c r="B5">
        <f>IF(Afname!B19&lt;&gt;0,B4+1,0)</f>
        <v>0</v>
      </c>
      <c r="C5">
        <f>Afname!B19</f>
        <v>0</v>
      </c>
      <c r="D5">
        <f>Afname!C19</f>
        <v>0</v>
      </c>
      <c r="E5">
        <f>Afname!L19</f>
        <v>0</v>
      </c>
      <c r="F5">
        <f>Afname!U19</f>
        <v>0</v>
      </c>
      <c r="G5">
        <f>IF(Afname!J19="-",-1,Afname!J19)</f>
        <v>-1</v>
      </c>
      <c r="H5">
        <f>IF(Afname!S19="-",-1,Afname!S19)</f>
        <v>-1</v>
      </c>
      <c r="I5">
        <f>IF(Afname!AB19="-",-1,Afname!AB19)</f>
        <v>-1</v>
      </c>
      <c r="N5">
        <f t="shared" si="39"/>
        <v>0</v>
      </c>
      <c r="O5">
        <f t="shared" si="40"/>
        <v>0</v>
      </c>
      <c r="P5">
        <f t="shared" si="1"/>
        <v>0</v>
      </c>
      <c r="Q5">
        <f t="shared" si="2"/>
        <v>0</v>
      </c>
      <c r="R5">
        <f t="shared" si="3"/>
        <v>0</v>
      </c>
      <c r="S5">
        <f t="shared" si="4"/>
        <v>0</v>
      </c>
      <c r="T5">
        <f t="shared" si="5"/>
        <v>0</v>
      </c>
      <c r="U5">
        <f t="shared" si="6"/>
        <v>0</v>
      </c>
      <c r="V5">
        <f t="shared" si="7"/>
        <v>0</v>
      </c>
      <c r="W5">
        <f t="shared" si="8"/>
        <v>0</v>
      </c>
      <c r="X5">
        <f t="shared" si="9"/>
        <v>0</v>
      </c>
      <c r="Y5">
        <f t="shared" si="10"/>
        <v>0</v>
      </c>
      <c r="Z5">
        <f t="shared" si="11"/>
        <v>0</v>
      </c>
      <c r="AA5">
        <f t="shared" si="12"/>
        <v>0</v>
      </c>
      <c r="AB5">
        <f t="shared" si="13"/>
        <v>0</v>
      </c>
      <c r="AC5">
        <f t="shared" si="14"/>
        <v>0</v>
      </c>
      <c r="AD5">
        <f t="shared" si="15"/>
        <v>0</v>
      </c>
      <c r="AE5">
        <f t="shared" si="16"/>
        <v>0</v>
      </c>
      <c r="AF5">
        <f t="shared" si="17"/>
        <v>0</v>
      </c>
      <c r="AG5">
        <f t="shared" si="18"/>
        <v>0</v>
      </c>
      <c r="AH5">
        <f t="shared" si="19"/>
        <v>0</v>
      </c>
      <c r="AI5">
        <f t="shared" si="20"/>
        <v>0</v>
      </c>
      <c r="AJ5">
        <f t="shared" si="21"/>
        <v>0</v>
      </c>
      <c r="AK5">
        <f t="shared" si="22"/>
        <v>0</v>
      </c>
      <c r="AL5">
        <f t="shared" si="23"/>
        <v>0</v>
      </c>
      <c r="AM5">
        <f t="shared" si="24"/>
        <v>0</v>
      </c>
      <c r="AN5">
        <f t="shared" si="25"/>
        <v>0</v>
      </c>
      <c r="AO5">
        <f t="shared" si="26"/>
        <v>0</v>
      </c>
      <c r="AP5">
        <f t="shared" si="27"/>
        <v>0</v>
      </c>
      <c r="AQ5">
        <f t="shared" si="28"/>
        <v>0</v>
      </c>
      <c r="AR5">
        <f t="shared" si="29"/>
        <v>0</v>
      </c>
      <c r="AS5">
        <f t="shared" si="30"/>
        <v>0</v>
      </c>
      <c r="AT5">
        <f t="shared" si="31"/>
        <v>0</v>
      </c>
      <c r="AU5">
        <f t="shared" si="32"/>
        <v>0</v>
      </c>
      <c r="AV5">
        <f t="shared" si="33"/>
        <v>0</v>
      </c>
      <c r="AW5">
        <f t="shared" si="34"/>
        <v>0</v>
      </c>
      <c r="AX5">
        <f t="shared" si="35"/>
        <v>0</v>
      </c>
      <c r="AY5">
        <f t="shared" si="36"/>
        <v>0</v>
      </c>
      <c r="AZ5">
        <f t="shared" si="37"/>
        <v>0</v>
      </c>
      <c r="BA5">
        <f t="shared" si="38"/>
        <v>0</v>
      </c>
      <c r="BB5">
        <f t="shared" si="41"/>
        <v>0</v>
      </c>
      <c r="BC5">
        <f t="shared" si="42"/>
        <v>0</v>
      </c>
    </row>
    <row r="6" spans="1:55">
      <c r="A6" t="str">
        <f t="shared" si="0"/>
        <v/>
      </c>
      <c r="B6">
        <f>IF(Afname!B20&lt;&gt;0,B5+1,0)</f>
        <v>0</v>
      </c>
      <c r="C6">
        <f>Afname!B20</f>
        <v>0</v>
      </c>
      <c r="D6">
        <f>Afname!C20</f>
        <v>0</v>
      </c>
      <c r="E6">
        <f>Afname!L20</f>
        <v>0</v>
      </c>
      <c r="F6">
        <f>Afname!U20</f>
        <v>0</v>
      </c>
      <c r="G6">
        <f>IF(Afname!J20="-",-1,Afname!J20)</f>
        <v>-1</v>
      </c>
      <c r="H6">
        <f>IF(Afname!S20="-",-1,Afname!S20)</f>
        <v>-1</v>
      </c>
      <c r="I6">
        <f>IF(Afname!AB20="-",-1,Afname!AB20)</f>
        <v>-1</v>
      </c>
      <c r="N6">
        <f t="shared" si="39"/>
        <v>0</v>
      </c>
      <c r="O6">
        <f t="shared" si="40"/>
        <v>0</v>
      </c>
      <c r="P6">
        <f t="shared" si="1"/>
        <v>0</v>
      </c>
      <c r="Q6">
        <f t="shared" si="2"/>
        <v>0</v>
      </c>
      <c r="R6">
        <f t="shared" si="3"/>
        <v>0</v>
      </c>
      <c r="S6">
        <f t="shared" si="4"/>
        <v>0</v>
      </c>
      <c r="T6">
        <f t="shared" si="5"/>
        <v>0</v>
      </c>
      <c r="U6">
        <f t="shared" si="6"/>
        <v>0</v>
      </c>
      <c r="V6">
        <f t="shared" si="7"/>
        <v>0</v>
      </c>
      <c r="W6">
        <f t="shared" si="8"/>
        <v>0</v>
      </c>
      <c r="X6">
        <f t="shared" si="9"/>
        <v>0</v>
      </c>
      <c r="Y6">
        <f t="shared" si="10"/>
        <v>0</v>
      </c>
      <c r="Z6">
        <f t="shared" si="11"/>
        <v>0</v>
      </c>
      <c r="AA6">
        <f t="shared" si="12"/>
        <v>0</v>
      </c>
      <c r="AB6">
        <f t="shared" si="13"/>
        <v>0</v>
      </c>
      <c r="AC6">
        <f t="shared" si="14"/>
        <v>0</v>
      </c>
      <c r="AD6">
        <f t="shared" si="15"/>
        <v>0</v>
      </c>
      <c r="AE6">
        <f t="shared" si="16"/>
        <v>0</v>
      </c>
      <c r="AF6">
        <f t="shared" si="17"/>
        <v>0</v>
      </c>
      <c r="AG6">
        <f t="shared" si="18"/>
        <v>0</v>
      </c>
      <c r="AH6">
        <f t="shared" si="19"/>
        <v>0</v>
      </c>
      <c r="AI6">
        <f t="shared" si="20"/>
        <v>0</v>
      </c>
      <c r="AJ6">
        <f t="shared" si="21"/>
        <v>0</v>
      </c>
      <c r="AK6">
        <f t="shared" si="22"/>
        <v>0</v>
      </c>
      <c r="AL6">
        <f t="shared" si="23"/>
        <v>0</v>
      </c>
      <c r="AM6">
        <f t="shared" si="24"/>
        <v>0</v>
      </c>
      <c r="AN6">
        <f t="shared" si="25"/>
        <v>0</v>
      </c>
      <c r="AO6">
        <f t="shared" si="26"/>
        <v>0</v>
      </c>
      <c r="AP6">
        <f t="shared" si="27"/>
        <v>0</v>
      </c>
      <c r="AQ6">
        <f t="shared" si="28"/>
        <v>0</v>
      </c>
      <c r="AR6">
        <f t="shared" si="29"/>
        <v>0</v>
      </c>
      <c r="AS6">
        <f t="shared" si="30"/>
        <v>0</v>
      </c>
      <c r="AT6">
        <f t="shared" si="31"/>
        <v>0</v>
      </c>
      <c r="AU6">
        <f t="shared" si="32"/>
        <v>0</v>
      </c>
      <c r="AV6">
        <f t="shared" si="33"/>
        <v>0</v>
      </c>
      <c r="AW6">
        <f t="shared" si="34"/>
        <v>0</v>
      </c>
      <c r="AX6">
        <f t="shared" si="35"/>
        <v>0</v>
      </c>
      <c r="AY6">
        <f t="shared" si="36"/>
        <v>0</v>
      </c>
      <c r="AZ6">
        <f t="shared" si="37"/>
        <v>0</v>
      </c>
      <c r="BA6">
        <f t="shared" si="38"/>
        <v>0</v>
      </c>
      <c r="BB6">
        <f t="shared" si="41"/>
        <v>0</v>
      </c>
      <c r="BC6">
        <f t="shared" si="42"/>
        <v>0</v>
      </c>
    </row>
    <row r="7" spans="1:55">
      <c r="A7" t="str">
        <f t="shared" si="0"/>
        <v/>
      </c>
      <c r="B7">
        <f>IF(Afname!B21&lt;&gt;0,B6+1,0)</f>
        <v>0</v>
      </c>
      <c r="C7">
        <f>Afname!B21</f>
        <v>0</v>
      </c>
      <c r="D7">
        <f>Afname!C21</f>
        <v>0</v>
      </c>
      <c r="E7">
        <f>Afname!L21</f>
        <v>0</v>
      </c>
      <c r="F7">
        <f>Afname!U21</f>
        <v>0</v>
      </c>
      <c r="G7">
        <f>IF(Afname!J21="-",-1,Afname!J21)</f>
        <v>-1</v>
      </c>
      <c r="H7">
        <f>IF(Afname!S21="-",-1,Afname!S21)</f>
        <v>-1</v>
      </c>
      <c r="I7">
        <f>IF(Afname!AB21="-",-1,Afname!AB21)</f>
        <v>-1</v>
      </c>
      <c r="N7">
        <f t="shared" si="39"/>
        <v>0</v>
      </c>
      <c r="O7">
        <f t="shared" si="40"/>
        <v>0</v>
      </c>
      <c r="P7">
        <f t="shared" si="1"/>
        <v>0</v>
      </c>
      <c r="Q7">
        <f t="shared" si="2"/>
        <v>0</v>
      </c>
      <c r="R7">
        <f t="shared" si="3"/>
        <v>0</v>
      </c>
      <c r="S7">
        <f t="shared" si="4"/>
        <v>0</v>
      </c>
      <c r="T7">
        <f t="shared" si="5"/>
        <v>0</v>
      </c>
      <c r="U7">
        <f t="shared" si="6"/>
        <v>0</v>
      </c>
      <c r="V7">
        <f t="shared" si="7"/>
        <v>0</v>
      </c>
      <c r="W7">
        <f t="shared" si="8"/>
        <v>0</v>
      </c>
      <c r="X7">
        <f t="shared" si="9"/>
        <v>0</v>
      </c>
      <c r="Y7">
        <f t="shared" si="10"/>
        <v>0</v>
      </c>
      <c r="Z7">
        <f t="shared" si="11"/>
        <v>0</v>
      </c>
      <c r="AA7">
        <f t="shared" si="12"/>
        <v>0</v>
      </c>
      <c r="AB7">
        <f t="shared" si="13"/>
        <v>0</v>
      </c>
      <c r="AC7">
        <f t="shared" si="14"/>
        <v>0</v>
      </c>
      <c r="AD7">
        <f t="shared" si="15"/>
        <v>0</v>
      </c>
      <c r="AE7">
        <f t="shared" si="16"/>
        <v>0</v>
      </c>
      <c r="AF7">
        <f t="shared" si="17"/>
        <v>0</v>
      </c>
      <c r="AG7">
        <f t="shared" si="18"/>
        <v>0</v>
      </c>
      <c r="AH7">
        <f t="shared" si="19"/>
        <v>0</v>
      </c>
      <c r="AI7">
        <f t="shared" si="20"/>
        <v>0</v>
      </c>
      <c r="AJ7">
        <f t="shared" si="21"/>
        <v>0</v>
      </c>
      <c r="AK7">
        <f t="shared" si="22"/>
        <v>0</v>
      </c>
      <c r="AL7">
        <f t="shared" si="23"/>
        <v>0</v>
      </c>
      <c r="AM7">
        <f t="shared" si="24"/>
        <v>0</v>
      </c>
      <c r="AN7">
        <f t="shared" si="25"/>
        <v>0</v>
      </c>
      <c r="AO7">
        <f t="shared" si="26"/>
        <v>0</v>
      </c>
      <c r="AP7">
        <f t="shared" si="27"/>
        <v>0</v>
      </c>
      <c r="AQ7">
        <f t="shared" si="28"/>
        <v>0</v>
      </c>
      <c r="AR7">
        <f t="shared" si="29"/>
        <v>0</v>
      </c>
      <c r="AS7">
        <f t="shared" si="30"/>
        <v>0</v>
      </c>
      <c r="AT7">
        <f t="shared" si="31"/>
        <v>0</v>
      </c>
      <c r="AU7">
        <f t="shared" si="32"/>
        <v>0</v>
      </c>
      <c r="AV7">
        <f t="shared" si="33"/>
        <v>0</v>
      </c>
      <c r="AW7">
        <f t="shared" si="34"/>
        <v>0</v>
      </c>
      <c r="AX7">
        <f t="shared" si="35"/>
        <v>0</v>
      </c>
      <c r="AY7">
        <f t="shared" si="36"/>
        <v>0</v>
      </c>
      <c r="AZ7">
        <f t="shared" si="37"/>
        <v>0</v>
      </c>
      <c r="BA7">
        <f t="shared" si="38"/>
        <v>0</v>
      </c>
      <c r="BB7">
        <f t="shared" si="41"/>
        <v>0</v>
      </c>
      <c r="BC7">
        <f t="shared" si="42"/>
        <v>0</v>
      </c>
    </row>
    <row r="8" spans="1:55">
      <c r="A8" t="str">
        <f t="shared" si="0"/>
        <v/>
      </c>
      <c r="B8">
        <f>IF(Afname!B22&lt;&gt;0,B7+1,0)</f>
        <v>0</v>
      </c>
      <c r="C8">
        <f>Afname!B22</f>
        <v>0</v>
      </c>
      <c r="D8">
        <f>Afname!C22</f>
        <v>0</v>
      </c>
      <c r="E8">
        <f>Afname!L22</f>
        <v>0</v>
      </c>
      <c r="F8">
        <f>Afname!U22</f>
        <v>0</v>
      </c>
      <c r="G8">
        <f>IF(Afname!J22="-",-1,Afname!J22)</f>
        <v>-1</v>
      </c>
      <c r="H8">
        <f>IF(Afname!S22="-",-1,Afname!S22)</f>
        <v>-1</v>
      </c>
      <c r="I8">
        <f>IF(Afname!AB22="-",-1,Afname!AB22)</f>
        <v>-1</v>
      </c>
      <c r="N8">
        <f t="shared" si="39"/>
        <v>0</v>
      </c>
      <c r="O8">
        <f t="shared" si="40"/>
        <v>0</v>
      </c>
      <c r="P8">
        <f t="shared" si="1"/>
        <v>0</v>
      </c>
      <c r="Q8">
        <f t="shared" si="2"/>
        <v>0</v>
      </c>
      <c r="R8">
        <f t="shared" si="3"/>
        <v>0</v>
      </c>
      <c r="S8">
        <f t="shared" si="4"/>
        <v>0</v>
      </c>
      <c r="T8">
        <f t="shared" si="5"/>
        <v>0</v>
      </c>
      <c r="U8">
        <f t="shared" si="6"/>
        <v>0</v>
      </c>
      <c r="V8">
        <f t="shared" si="7"/>
        <v>0</v>
      </c>
      <c r="W8">
        <f t="shared" si="8"/>
        <v>0</v>
      </c>
      <c r="X8">
        <f t="shared" si="9"/>
        <v>0</v>
      </c>
      <c r="Y8">
        <f t="shared" si="10"/>
        <v>0</v>
      </c>
      <c r="Z8">
        <f t="shared" si="11"/>
        <v>0</v>
      </c>
      <c r="AA8">
        <f t="shared" si="12"/>
        <v>0</v>
      </c>
      <c r="AB8">
        <f t="shared" si="13"/>
        <v>0</v>
      </c>
      <c r="AC8">
        <f t="shared" si="14"/>
        <v>0</v>
      </c>
      <c r="AD8">
        <f t="shared" si="15"/>
        <v>0</v>
      </c>
      <c r="AE8">
        <f t="shared" si="16"/>
        <v>0</v>
      </c>
      <c r="AF8">
        <f t="shared" si="17"/>
        <v>0</v>
      </c>
      <c r="AG8">
        <f t="shared" si="18"/>
        <v>0</v>
      </c>
      <c r="AH8">
        <f t="shared" si="19"/>
        <v>0</v>
      </c>
      <c r="AI8">
        <f t="shared" si="20"/>
        <v>0</v>
      </c>
      <c r="AJ8">
        <f t="shared" si="21"/>
        <v>0</v>
      </c>
      <c r="AK8">
        <f t="shared" si="22"/>
        <v>0</v>
      </c>
      <c r="AL8">
        <f t="shared" si="23"/>
        <v>0</v>
      </c>
      <c r="AM8">
        <f t="shared" si="24"/>
        <v>0</v>
      </c>
      <c r="AN8">
        <f t="shared" si="25"/>
        <v>0</v>
      </c>
      <c r="AO8">
        <f t="shared" si="26"/>
        <v>0</v>
      </c>
      <c r="AP8">
        <f t="shared" si="27"/>
        <v>0</v>
      </c>
      <c r="AQ8">
        <f t="shared" si="28"/>
        <v>0</v>
      </c>
      <c r="AR8">
        <f t="shared" si="29"/>
        <v>0</v>
      </c>
      <c r="AS8">
        <f t="shared" si="30"/>
        <v>0</v>
      </c>
      <c r="AT8">
        <f t="shared" si="31"/>
        <v>0</v>
      </c>
      <c r="AU8">
        <f t="shared" si="32"/>
        <v>0</v>
      </c>
      <c r="AV8">
        <f t="shared" si="33"/>
        <v>0</v>
      </c>
      <c r="AW8">
        <f t="shared" si="34"/>
        <v>0</v>
      </c>
      <c r="AX8">
        <f t="shared" si="35"/>
        <v>0</v>
      </c>
      <c r="AY8">
        <f t="shared" si="36"/>
        <v>0</v>
      </c>
      <c r="AZ8">
        <f t="shared" si="37"/>
        <v>0</v>
      </c>
      <c r="BA8">
        <f t="shared" si="38"/>
        <v>0</v>
      </c>
      <c r="BB8">
        <f t="shared" si="41"/>
        <v>0</v>
      </c>
      <c r="BC8">
        <f t="shared" si="42"/>
        <v>0</v>
      </c>
    </row>
    <row r="9" spans="1:55">
      <c r="A9" t="str">
        <f t="shared" si="0"/>
        <v/>
      </c>
      <c r="B9">
        <f>IF(Afname!B23&lt;&gt;0,B8+1,0)</f>
        <v>0</v>
      </c>
      <c r="C9">
        <f>Afname!B23</f>
        <v>0</v>
      </c>
      <c r="D9">
        <f>Afname!C23</f>
        <v>0</v>
      </c>
      <c r="E9">
        <f>Afname!L23</f>
        <v>0</v>
      </c>
      <c r="F9">
        <f>Afname!U23</f>
        <v>0</v>
      </c>
      <c r="G9">
        <f>IF(Afname!J23="-",-1,Afname!J23)</f>
        <v>-1</v>
      </c>
      <c r="H9">
        <f>IF(Afname!S23="-",-1,Afname!S23)</f>
        <v>-1</v>
      </c>
      <c r="I9">
        <f>IF(Afname!AB23="-",-1,Afname!AB23)</f>
        <v>-1</v>
      </c>
      <c r="N9">
        <f t="shared" si="39"/>
        <v>0</v>
      </c>
      <c r="O9">
        <f t="shared" si="40"/>
        <v>0</v>
      </c>
      <c r="P9">
        <f t="shared" si="1"/>
        <v>0</v>
      </c>
      <c r="Q9">
        <f t="shared" si="2"/>
        <v>0</v>
      </c>
      <c r="R9">
        <f t="shared" si="3"/>
        <v>0</v>
      </c>
      <c r="S9">
        <f t="shared" si="4"/>
        <v>0</v>
      </c>
      <c r="T9">
        <f t="shared" si="5"/>
        <v>0</v>
      </c>
      <c r="U9">
        <f t="shared" si="6"/>
        <v>0</v>
      </c>
      <c r="V9">
        <f t="shared" si="7"/>
        <v>0</v>
      </c>
      <c r="W9">
        <f t="shared" si="8"/>
        <v>0</v>
      </c>
      <c r="X9">
        <f t="shared" si="9"/>
        <v>0</v>
      </c>
      <c r="Y9">
        <f t="shared" si="10"/>
        <v>0</v>
      </c>
      <c r="Z9">
        <f t="shared" si="11"/>
        <v>0</v>
      </c>
      <c r="AA9">
        <f t="shared" si="12"/>
        <v>0</v>
      </c>
      <c r="AB9">
        <f t="shared" si="13"/>
        <v>0</v>
      </c>
      <c r="AC9">
        <f t="shared" si="14"/>
        <v>0</v>
      </c>
      <c r="AD9">
        <f t="shared" si="15"/>
        <v>0</v>
      </c>
      <c r="AE9">
        <f t="shared" si="16"/>
        <v>0</v>
      </c>
      <c r="AF9">
        <f t="shared" si="17"/>
        <v>0</v>
      </c>
      <c r="AG9">
        <f t="shared" si="18"/>
        <v>0</v>
      </c>
      <c r="AH9">
        <f t="shared" si="19"/>
        <v>0</v>
      </c>
      <c r="AI9">
        <f t="shared" si="20"/>
        <v>0</v>
      </c>
      <c r="AJ9">
        <f t="shared" si="21"/>
        <v>0</v>
      </c>
      <c r="AK9">
        <f t="shared" si="22"/>
        <v>0</v>
      </c>
      <c r="AL9">
        <f t="shared" si="23"/>
        <v>0</v>
      </c>
      <c r="AM9">
        <f t="shared" si="24"/>
        <v>0</v>
      </c>
      <c r="AN9">
        <f t="shared" si="25"/>
        <v>0</v>
      </c>
      <c r="AO9">
        <f t="shared" si="26"/>
        <v>0</v>
      </c>
      <c r="AP9">
        <f t="shared" si="27"/>
        <v>0</v>
      </c>
      <c r="AQ9">
        <f t="shared" si="28"/>
        <v>0</v>
      </c>
      <c r="AR9">
        <f t="shared" si="29"/>
        <v>0</v>
      </c>
      <c r="AS9">
        <f t="shared" si="30"/>
        <v>0</v>
      </c>
      <c r="AT9">
        <f t="shared" si="31"/>
        <v>0</v>
      </c>
      <c r="AU9">
        <f t="shared" si="32"/>
        <v>0</v>
      </c>
      <c r="AV9">
        <f t="shared" si="33"/>
        <v>0</v>
      </c>
      <c r="AW9">
        <f t="shared" si="34"/>
        <v>0</v>
      </c>
      <c r="AX9">
        <f t="shared" si="35"/>
        <v>0</v>
      </c>
      <c r="AY9">
        <f t="shared" si="36"/>
        <v>0</v>
      </c>
      <c r="AZ9">
        <f t="shared" si="37"/>
        <v>0</v>
      </c>
      <c r="BA9">
        <f t="shared" si="38"/>
        <v>0</v>
      </c>
      <c r="BB9">
        <f t="shared" si="41"/>
        <v>0</v>
      </c>
      <c r="BC9">
        <f t="shared" si="42"/>
        <v>0</v>
      </c>
    </row>
    <row r="10" spans="1:55">
      <c r="A10" t="str">
        <f t="shared" si="0"/>
        <v/>
      </c>
      <c r="B10">
        <f>IF(Afname!B24&lt;&gt;0,B9+1,0)</f>
        <v>0</v>
      </c>
      <c r="C10">
        <f>Afname!B24</f>
        <v>0</v>
      </c>
      <c r="D10">
        <f>Afname!C24</f>
        <v>0</v>
      </c>
      <c r="E10">
        <f>Afname!L24</f>
        <v>0</v>
      </c>
      <c r="F10">
        <f>Afname!U24</f>
        <v>0</v>
      </c>
      <c r="G10">
        <f>IF(Afname!J24="-",-1,Afname!J24)</f>
        <v>-1</v>
      </c>
      <c r="H10">
        <f>IF(Afname!S24="-",-1,Afname!S24)</f>
        <v>-1</v>
      </c>
      <c r="I10">
        <f>IF(Afname!AB24="-",-1,Afname!AB24)</f>
        <v>-1</v>
      </c>
      <c r="N10">
        <f t="shared" si="39"/>
        <v>0</v>
      </c>
      <c r="O10">
        <f t="shared" si="40"/>
        <v>0</v>
      </c>
      <c r="P10">
        <f t="shared" si="1"/>
        <v>0</v>
      </c>
      <c r="Q10">
        <f t="shared" si="2"/>
        <v>0</v>
      </c>
      <c r="R10">
        <f t="shared" si="3"/>
        <v>0</v>
      </c>
      <c r="S10">
        <f t="shared" si="4"/>
        <v>0</v>
      </c>
      <c r="T10">
        <f t="shared" si="5"/>
        <v>0</v>
      </c>
      <c r="U10">
        <f t="shared" si="6"/>
        <v>0</v>
      </c>
      <c r="V10">
        <f t="shared" si="7"/>
        <v>0</v>
      </c>
      <c r="W10">
        <f t="shared" si="8"/>
        <v>0</v>
      </c>
      <c r="X10">
        <f t="shared" si="9"/>
        <v>0</v>
      </c>
      <c r="Y10">
        <f t="shared" si="10"/>
        <v>0</v>
      </c>
      <c r="Z10">
        <f t="shared" si="11"/>
        <v>0</v>
      </c>
      <c r="AA10">
        <f t="shared" si="12"/>
        <v>0</v>
      </c>
      <c r="AB10">
        <f t="shared" si="13"/>
        <v>0</v>
      </c>
      <c r="AC10">
        <f t="shared" si="14"/>
        <v>0</v>
      </c>
      <c r="AD10">
        <f t="shared" si="15"/>
        <v>0</v>
      </c>
      <c r="AE10">
        <f t="shared" si="16"/>
        <v>0</v>
      </c>
      <c r="AF10">
        <f t="shared" si="17"/>
        <v>0</v>
      </c>
      <c r="AG10">
        <f t="shared" si="18"/>
        <v>0</v>
      </c>
      <c r="AH10">
        <f t="shared" si="19"/>
        <v>0</v>
      </c>
      <c r="AI10">
        <f t="shared" si="20"/>
        <v>0</v>
      </c>
      <c r="AJ10">
        <f t="shared" si="21"/>
        <v>0</v>
      </c>
      <c r="AK10">
        <f t="shared" si="22"/>
        <v>0</v>
      </c>
      <c r="AL10">
        <f t="shared" si="23"/>
        <v>0</v>
      </c>
      <c r="AM10">
        <f t="shared" si="24"/>
        <v>0</v>
      </c>
      <c r="AN10">
        <f t="shared" si="25"/>
        <v>0</v>
      </c>
      <c r="AO10">
        <f t="shared" si="26"/>
        <v>0</v>
      </c>
      <c r="AP10">
        <f t="shared" si="27"/>
        <v>0</v>
      </c>
      <c r="AQ10">
        <f t="shared" si="28"/>
        <v>0</v>
      </c>
      <c r="AR10">
        <f t="shared" si="29"/>
        <v>0</v>
      </c>
      <c r="AS10">
        <f t="shared" si="30"/>
        <v>0</v>
      </c>
      <c r="AT10">
        <f t="shared" si="31"/>
        <v>0</v>
      </c>
      <c r="AU10">
        <f t="shared" si="32"/>
        <v>0</v>
      </c>
      <c r="AV10">
        <f t="shared" si="33"/>
        <v>0</v>
      </c>
      <c r="AW10">
        <f t="shared" si="34"/>
        <v>0</v>
      </c>
      <c r="AX10">
        <f t="shared" si="35"/>
        <v>0</v>
      </c>
      <c r="AY10">
        <f t="shared" si="36"/>
        <v>0</v>
      </c>
      <c r="AZ10">
        <f t="shared" si="37"/>
        <v>0</v>
      </c>
      <c r="BA10">
        <f t="shared" si="38"/>
        <v>0</v>
      </c>
      <c r="BB10">
        <f t="shared" si="41"/>
        <v>0</v>
      </c>
      <c r="BC10">
        <f t="shared" si="42"/>
        <v>0</v>
      </c>
    </row>
    <row r="11" spans="1:55">
      <c r="A11" t="str">
        <f t="shared" si="0"/>
        <v/>
      </c>
      <c r="B11">
        <f>IF(Afname!B25&lt;&gt;0,B10+1,0)</f>
        <v>0</v>
      </c>
      <c r="C11">
        <f>Afname!B25</f>
        <v>0</v>
      </c>
      <c r="D11">
        <f>Afname!C25</f>
        <v>0</v>
      </c>
      <c r="E11">
        <f>Afname!L25</f>
        <v>0</v>
      </c>
      <c r="F11">
        <f>Afname!U25</f>
        <v>0</v>
      </c>
      <c r="G11">
        <f>IF(Afname!J25="-",-1,Afname!J25)</f>
        <v>-1</v>
      </c>
      <c r="H11">
        <f>IF(Afname!S25="-",-1,Afname!S25)</f>
        <v>-1</v>
      </c>
      <c r="I11">
        <f>IF(Afname!AB25="-",-1,Afname!AB25)</f>
        <v>-1</v>
      </c>
      <c r="N11">
        <f t="shared" si="39"/>
        <v>0</v>
      </c>
      <c r="O11">
        <f t="shared" si="40"/>
        <v>0</v>
      </c>
      <c r="P11">
        <f t="shared" si="1"/>
        <v>0</v>
      </c>
      <c r="Q11">
        <f t="shared" si="2"/>
        <v>0</v>
      </c>
      <c r="R11">
        <f t="shared" si="3"/>
        <v>0</v>
      </c>
      <c r="S11">
        <f t="shared" si="4"/>
        <v>0</v>
      </c>
      <c r="T11">
        <f t="shared" si="5"/>
        <v>0</v>
      </c>
      <c r="U11">
        <f t="shared" si="6"/>
        <v>0</v>
      </c>
      <c r="V11">
        <f t="shared" si="7"/>
        <v>0</v>
      </c>
      <c r="W11">
        <f t="shared" si="8"/>
        <v>0</v>
      </c>
      <c r="X11">
        <f t="shared" si="9"/>
        <v>0</v>
      </c>
      <c r="Y11">
        <f t="shared" si="10"/>
        <v>0</v>
      </c>
      <c r="Z11">
        <f t="shared" si="11"/>
        <v>0</v>
      </c>
      <c r="AA11">
        <f t="shared" si="12"/>
        <v>0</v>
      </c>
      <c r="AB11">
        <f t="shared" si="13"/>
        <v>0</v>
      </c>
      <c r="AC11">
        <f t="shared" si="14"/>
        <v>0</v>
      </c>
      <c r="AD11">
        <f t="shared" si="15"/>
        <v>0</v>
      </c>
      <c r="AE11">
        <f t="shared" si="16"/>
        <v>0</v>
      </c>
      <c r="AF11">
        <f t="shared" si="17"/>
        <v>0</v>
      </c>
      <c r="AG11">
        <f t="shared" si="18"/>
        <v>0</v>
      </c>
      <c r="AH11">
        <f t="shared" si="19"/>
        <v>0</v>
      </c>
      <c r="AI11">
        <f t="shared" si="20"/>
        <v>0</v>
      </c>
      <c r="AJ11">
        <f t="shared" si="21"/>
        <v>0</v>
      </c>
      <c r="AK11">
        <f t="shared" si="22"/>
        <v>0</v>
      </c>
      <c r="AL11">
        <f t="shared" si="23"/>
        <v>0</v>
      </c>
      <c r="AM11">
        <f t="shared" si="24"/>
        <v>0</v>
      </c>
      <c r="AN11">
        <f t="shared" si="25"/>
        <v>0</v>
      </c>
      <c r="AO11">
        <f t="shared" si="26"/>
        <v>0</v>
      </c>
      <c r="AP11">
        <f t="shared" si="27"/>
        <v>0</v>
      </c>
      <c r="AQ11">
        <f t="shared" si="28"/>
        <v>0</v>
      </c>
      <c r="AR11">
        <f t="shared" si="29"/>
        <v>0</v>
      </c>
      <c r="AS11">
        <f t="shared" si="30"/>
        <v>0</v>
      </c>
      <c r="AT11">
        <f t="shared" si="31"/>
        <v>0</v>
      </c>
      <c r="AU11">
        <f t="shared" si="32"/>
        <v>0</v>
      </c>
      <c r="AV11">
        <f t="shared" si="33"/>
        <v>0</v>
      </c>
      <c r="AW11">
        <f t="shared" si="34"/>
        <v>0</v>
      </c>
      <c r="AX11">
        <f t="shared" si="35"/>
        <v>0</v>
      </c>
      <c r="AY11">
        <f t="shared" si="36"/>
        <v>0</v>
      </c>
      <c r="AZ11">
        <f t="shared" si="37"/>
        <v>0</v>
      </c>
      <c r="BA11">
        <f t="shared" si="38"/>
        <v>0</v>
      </c>
      <c r="BB11">
        <f t="shared" si="41"/>
        <v>0</v>
      </c>
      <c r="BC11">
        <f t="shared" si="42"/>
        <v>0</v>
      </c>
    </row>
    <row r="12" spans="1:55">
      <c r="A12" t="str">
        <f t="shared" si="0"/>
        <v/>
      </c>
      <c r="B12">
        <f>IF(Afname!B26&lt;&gt;0,B11+1,0)</f>
        <v>0</v>
      </c>
      <c r="C12">
        <f>Afname!B26</f>
        <v>0</v>
      </c>
      <c r="D12">
        <f>Afname!C26</f>
        <v>0</v>
      </c>
      <c r="E12">
        <f>Afname!L26</f>
        <v>0</v>
      </c>
      <c r="F12">
        <f>Afname!U26</f>
        <v>0</v>
      </c>
      <c r="G12">
        <f>IF(Afname!J26="-",-1,Afname!J26)</f>
        <v>-1</v>
      </c>
      <c r="H12">
        <f>IF(Afname!S26="-",-1,Afname!S26)</f>
        <v>-1</v>
      </c>
      <c r="I12">
        <f>IF(Afname!AB26="-",-1,Afname!AB26)</f>
        <v>-1</v>
      </c>
      <c r="N12">
        <f t="shared" si="39"/>
        <v>0</v>
      </c>
      <c r="O12">
        <f t="shared" si="40"/>
        <v>0</v>
      </c>
      <c r="P12">
        <f t="shared" si="1"/>
        <v>0</v>
      </c>
      <c r="Q12">
        <f t="shared" si="2"/>
        <v>0</v>
      </c>
      <c r="R12">
        <f t="shared" si="3"/>
        <v>0</v>
      </c>
      <c r="S12">
        <f t="shared" si="4"/>
        <v>0</v>
      </c>
      <c r="T12">
        <f t="shared" si="5"/>
        <v>0</v>
      </c>
      <c r="U12">
        <f t="shared" si="6"/>
        <v>0</v>
      </c>
      <c r="V12">
        <f t="shared" si="7"/>
        <v>0</v>
      </c>
      <c r="W12">
        <f t="shared" si="8"/>
        <v>0</v>
      </c>
      <c r="X12">
        <f t="shared" si="9"/>
        <v>0</v>
      </c>
      <c r="Y12">
        <f t="shared" si="10"/>
        <v>0</v>
      </c>
      <c r="Z12">
        <f t="shared" si="11"/>
        <v>0</v>
      </c>
      <c r="AA12">
        <f t="shared" si="12"/>
        <v>0</v>
      </c>
      <c r="AB12">
        <f t="shared" si="13"/>
        <v>0</v>
      </c>
      <c r="AC12">
        <f t="shared" si="14"/>
        <v>0</v>
      </c>
      <c r="AD12">
        <f t="shared" si="15"/>
        <v>0</v>
      </c>
      <c r="AE12">
        <f t="shared" si="16"/>
        <v>0</v>
      </c>
      <c r="AF12">
        <f t="shared" si="17"/>
        <v>0</v>
      </c>
      <c r="AG12">
        <f t="shared" si="18"/>
        <v>0</v>
      </c>
      <c r="AH12">
        <f t="shared" si="19"/>
        <v>0</v>
      </c>
      <c r="AI12">
        <f t="shared" si="20"/>
        <v>0</v>
      </c>
      <c r="AJ12">
        <f t="shared" si="21"/>
        <v>0</v>
      </c>
      <c r="AK12">
        <f t="shared" si="22"/>
        <v>0</v>
      </c>
      <c r="AL12">
        <f t="shared" si="23"/>
        <v>0</v>
      </c>
      <c r="AM12">
        <f t="shared" si="24"/>
        <v>0</v>
      </c>
      <c r="AN12">
        <f t="shared" si="25"/>
        <v>0</v>
      </c>
      <c r="AO12">
        <f t="shared" si="26"/>
        <v>0</v>
      </c>
      <c r="AP12">
        <f t="shared" si="27"/>
        <v>0</v>
      </c>
      <c r="AQ12">
        <f t="shared" si="28"/>
        <v>0</v>
      </c>
      <c r="AR12">
        <f t="shared" si="29"/>
        <v>0</v>
      </c>
      <c r="AS12">
        <f t="shared" si="30"/>
        <v>0</v>
      </c>
      <c r="AT12">
        <f t="shared" si="31"/>
        <v>0</v>
      </c>
      <c r="AU12">
        <f t="shared" si="32"/>
        <v>0</v>
      </c>
      <c r="AV12">
        <f t="shared" si="33"/>
        <v>0</v>
      </c>
      <c r="AW12">
        <f t="shared" si="34"/>
        <v>0</v>
      </c>
      <c r="AX12">
        <f t="shared" si="35"/>
        <v>0</v>
      </c>
      <c r="AY12">
        <f t="shared" si="36"/>
        <v>0</v>
      </c>
      <c r="AZ12">
        <f t="shared" si="37"/>
        <v>0</v>
      </c>
      <c r="BA12">
        <f t="shared" si="38"/>
        <v>0</v>
      </c>
      <c r="BB12">
        <f t="shared" si="41"/>
        <v>0</v>
      </c>
      <c r="BC12">
        <f t="shared" si="42"/>
        <v>0</v>
      </c>
    </row>
    <row r="13" spans="1:55">
      <c r="A13" t="str">
        <f t="shared" si="0"/>
        <v/>
      </c>
      <c r="B13">
        <f>IF(Afname!B27&lt;&gt;0,B12+1,0)</f>
        <v>0</v>
      </c>
      <c r="C13">
        <f>Afname!B27</f>
        <v>0</v>
      </c>
      <c r="D13">
        <f>Afname!C27</f>
        <v>0</v>
      </c>
      <c r="E13">
        <f>Afname!L27</f>
        <v>0</v>
      </c>
      <c r="F13">
        <f>Afname!U27</f>
        <v>0</v>
      </c>
      <c r="G13">
        <f>IF(Afname!J27="-",-1,Afname!J27)</f>
        <v>-1</v>
      </c>
      <c r="H13">
        <f>IF(Afname!S27="-",-1,Afname!S27)</f>
        <v>-1</v>
      </c>
      <c r="I13">
        <f>IF(Afname!AB27="-",-1,Afname!AB27)</f>
        <v>-1</v>
      </c>
      <c r="N13">
        <f t="shared" si="39"/>
        <v>0</v>
      </c>
      <c r="O13">
        <f t="shared" si="40"/>
        <v>0</v>
      </c>
      <c r="P13">
        <f t="shared" si="1"/>
        <v>0</v>
      </c>
      <c r="Q13">
        <f t="shared" si="2"/>
        <v>0</v>
      </c>
      <c r="R13">
        <f t="shared" si="3"/>
        <v>0</v>
      </c>
      <c r="S13">
        <f t="shared" si="4"/>
        <v>0</v>
      </c>
      <c r="T13">
        <f t="shared" si="5"/>
        <v>0</v>
      </c>
      <c r="U13">
        <f t="shared" si="6"/>
        <v>0</v>
      </c>
      <c r="V13">
        <f t="shared" si="7"/>
        <v>0</v>
      </c>
      <c r="W13">
        <f t="shared" si="8"/>
        <v>0</v>
      </c>
      <c r="X13">
        <f t="shared" si="9"/>
        <v>0</v>
      </c>
      <c r="Y13">
        <f t="shared" si="10"/>
        <v>0</v>
      </c>
      <c r="Z13">
        <f t="shared" si="11"/>
        <v>0</v>
      </c>
      <c r="AA13">
        <f t="shared" si="12"/>
        <v>0</v>
      </c>
      <c r="AB13">
        <f t="shared" si="13"/>
        <v>0</v>
      </c>
      <c r="AC13">
        <f t="shared" si="14"/>
        <v>0</v>
      </c>
      <c r="AD13">
        <f t="shared" si="15"/>
        <v>0</v>
      </c>
      <c r="AE13">
        <f t="shared" si="16"/>
        <v>0</v>
      </c>
      <c r="AF13">
        <f t="shared" si="17"/>
        <v>0</v>
      </c>
      <c r="AG13">
        <f t="shared" si="18"/>
        <v>0</v>
      </c>
      <c r="AH13">
        <f t="shared" si="19"/>
        <v>0</v>
      </c>
      <c r="AI13">
        <f t="shared" si="20"/>
        <v>0</v>
      </c>
      <c r="AJ13">
        <f t="shared" si="21"/>
        <v>0</v>
      </c>
      <c r="AK13">
        <f t="shared" si="22"/>
        <v>0</v>
      </c>
      <c r="AL13">
        <f t="shared" si="23"/>
        <v>0</v>
      </c>
      <c r="AM13">
        <f t="shared" si="24"/>
        <v>0</v>
      </c>
      <c r="AN13">
        <f t="shared" si="25"/>
        <v>0</v>
      </c>
      <c r="AO13">
        <f t="shared" si="26"/>
        <v>0</v>
      </c>
      <c r="AP13">
        <f t="shared" si="27"/>
        <v>0</v>
      </c>
      <c r="AQ13">
        <f t="shared" si="28"/>
        <v>0</v>
      </c>
      <c r="AR13">
        <f t="shared" si="29"/>
        <v>0</v>
      </c>
      <c r="AS13">
        <f t="shared" si="30"/>
        <v>0</v>
      </c>
      <c r="AT13">
        <f t="shared" si="31"/>
        <v>0</v>
      </c>
      <c r="AU13">
        <f t="shared" si="32"/>
        <v>0</v>
      </c>
      <c r="AV13">
        <f t="shared" si="33"/>
        <v>0</v>
      </c>
      <c r="AW13">
        <f t="shared" si="34"/>
        <v>0</v>
      </c>
      <c r="AX13">
        <f t="shared" si="35"/>
        <v>0</v>
      </c>
      <c r="AY13">
        <f t="shared" si="36"/>
        <v>0</v>
      </c>
      <c r="AZ13">
        <f t="shared" si="37"/>
        <v>0</v>
      </c>
      <c r="BA13">
        <f t="shared" si="38"/>
        <v>0</v>
      </c>
      <c r="BB13">
        <f t="shared" si="41"/>
        <v>0</v>
      </c>
      <c r="BC13">
        <f t="shared" si="42"/>
        <v>0</v>
      </c>
    </row>
    <row r="14" spans="1:55">
      <c r="A14" t="str">
        <f t="shared" si="0"/>
        <v/>
      </c>
      <c r="B14">
        <f>IF(Afname!B28&lt;&gt;0,B13+1,0)</f>
        <v>0</v>
      </c>
      <c r="C14">
        <f>Afname!B28</f>
        <v>0</v>
      </c>
      <c r="D14">
        <f>Afname!C28</f>
        <v>0</v>
      </c>
      <c r="E14">
        <f>Afname!L28</f>
        <v>0</v>
      </c>
      <c r="F14">
        <f>Afname!U28</f>
        <v>0</v>
      </c>
      <c r="G14">
        <f>IF(Afname!J28="-",-1,Afname!J28)</f>
        <v>-1</v>
      </c>
      <c r="H14">
        <f>IF(Afname!S28="-",-1,Afname!S28)</f>
        <v>-1</v>
      </c>
      <c r="I14">
        <f>IF(Afname!AB28="-",-1,Afname!AB28)</f>
        <v>-1</v>
      </c>
      <c r="N14">
        <f t="shared" si="39"/>
        <v>0</v>
      </c>
      <c r="O14">
        <f t="shared" si="40"/>
        <v>0</v>
      </c>
      <c r="P14">
        <f t="shared" si="1"/>
        <v>0</v>
      </c>
      <c r="Q14">
        <f t="shared" si="2"/>
        <v>0</v>
      </c>
      <c r="R14">
        <f t="shared" si="3"/>
        <v>0</v>
      </c>
      <c r="S14">
        <f t="shared" si="4"/>
        <v>0</v>
      </c>
      <c r="T14">
        <f t="shared" si="5"/>
        <v>0</v>
      </c>
      <c r="U14">
        <f t="shared" si="6"/>
        <v>0</v>
      </c>
      <c r="V14">
        <f t="shared" si="7"/>
        <v>0</v>
      </c>
      <c r="W14">
        <f t="shared" si="8"/>
        <v>0</v>
      </c>
      <c r="X14">
        <f t="shared" si="9"/>
        <v>0</v>
      </c>
      <c r="Y14">
        <f t="shared" si="10"/>
        <v>0</v>
      </c>
      <c r="Z14">
        <f t="shared" si="11"/>
        <v>0</v>
      </c>
      <c r="AA14">
        <f t="shared" si="12"/>
        <v>0</v>
      </c>
      <c r="AB14">
        <f t="shared" si="13"/>
        <v>0</v>
      </c>
      <c r="AC14">
        <f t="shared" si="14"/>
        <v>0</v>
      </c>
      <c r="AD14">
        <f t="shared" si="15"/>
        <v>0</v>
      </c>
      <c r="AE14">
        <f t="shared" si="16"/>
        <v>0</v>
      </c>
      <c r="AF14">
        <f t="shared" si="17"/>
        <v>0</v>
      </c>
      <c r="AG14">
        <f t="shared" si="18"/>
        <v>0</v>
      </c>
      <c r="AH14">
        <f t="shared" si="19"/>
        <v>0</v>
      </c>
      <c r="AI14">
        <f t="shared" si="20"/>
        <v>0</v>
      </c>
      <c r="AJ14">
        <f t="shared" si="21"/>
        <v>0</v>
      </c>
      <c r="AK14">
        <f t="shared" si="22"/>
        <v>0</v>
      </c>
      <c r="AL14">
        <f t="shared" si="23"/>
        <v>0</v>
      </c>
      <c r="AM14">
        <f t="shared" si="24"/>
        <v>0</v>
      </c>
      <c r="AN14">
        <f t="shared" si="25"/>
        <v>0</v>
      </c>
      <c r="AO14">
        <f t="shared" si="26"/>
        <v>0</v>
      </c>
      <c r="AP14">
        <f t="shared" si="27"/>
        <v>0</v>
      </c>
      <c r="AQ14">
        <f t="shared" si="28"/>
        <v>0</v>
      </c>
      <c r="AR14">
        <f t="shared" si="29"/>
        <v>0</v>
      </c>
      <c r="AS14">
        <f t="shared" si="30"/>
        <v>0</v>
      </c>
      <c r="AT14">
        <f t="shared" si="31"/>
        <v>0</v>
      </c>
      <c r="AU14">
        <f t="shared" si="32"/>
        <v>0</v>
      </c>
      <c r="AV14">
        <f t="shared" si="33"/>
        <v>0</v>
      </c>
      <c r="AW14">
        <f t="shared" si="34"/>
        <v>0</v>
      </c>
      <c r="AX14">
        <f t="shared" si="35"/>
        <v>0</v>
      </c>
      <c r="AY14">
        <f t="shared" si="36"/>
        <v>0</v>
      </c>
      <c r="AZ14">
        <f t="shared" si="37"/>
        <v>0</v>
      </c>
      <c r="BA14">
        <f t="shared" si="38"/>
        <v>0</v>
      </c>
      <c r="BB14">
        <f t="shared" si="41"/>
        <v>0</v>
      </c>
      <c r="BC14">
        <f t="shared" si="42"/>
        <v>0</v>
      </c>
    </row>
    <row r="15" spans="1:55">
      <c r="A15" t="str">
        <f t="shared" si="0"/>
        <v/>
      </c>
      <c r="B15">
        <f>IF(Afname!B29&lt;&gt;0,B14+1,0)</f>
        <v>0</v>
      </c>
      <c r="C15">
        <f>Afname!B29</f>
        <v>0</v>
      </c>
      <c r="D15">
        <f>Afname!C29</f>
        <v>0</v>
      </c>
      <c r="E15">
        <f>Afname!L29</f>
        <v>0</v>
      </c>
      <c r="F15">
        <f>Afname!U29</f>
        <v>0</v>
      </c>
      <c r="G15">
        <f>IF(Afname!J29="-",-1,Afname!J29)</f>
        <v>-1</v>
      </c>
      <c r="H15">
        <f>IF(Afname!S29="-",-1,Afname!S29)</f>
        <v>-1</v>
      </c>
      <c r="I15">
        <f>IF(Afname!AB29="-",-1,Afname!AB29)</f>
        <v>-1</v>
      </c>
      <c r="N15">
        <f t="shared" si="39"/>
        <v>0</v>
      </c>
      <c r="O15">
        <f t="shared" si="40"/>
        <v>0</v>
      </c>
      <c r="P15">
        <f t="shared" si="1"/>
        <v>0</v>
      </c>
      <c r="Q15">
        <f t="shared" si="2"/>
        <v>0</v>
      </c>
      <c r="R15">
        <f t="shared" si="3"/>
        <v>0</v>
      </c>
      <c r="S15">
        <f t="shared" si="4"/>
        <v>0</v>
      </c>
      <c r="T15">
        <f t="shared" si="5"/>
        <v>0</v>
      </c>
      <c r="U15">
        <f t="shared" si="6"/>
        <v>0</v>
      </c>
      <c r="V15">
        <f t="shared" si="7"/>
        <v>0</v>
      </c>
      <c r="W15">
        <f t="shared" si="8"/>
        <v>0</v>
      </c>
      <c r="X15">
        <f t="shared" si="9"/>
        <v>0</v>
      </c>
      <c r="Y15">
        <f t="shared" si="10"/>
        <v>0</v>
      </c>
      <c r="Z15">
        <f t="shared" si="11"/>
        <v>0</v>
      </c>
      <c r="AA15">
        <f t="shared" si="12"/>
        <v>0</v>
      </c>
      <c r="AB15">
        <f t="shared" si="13"/>
        <v>0</v>
      </c>
      <c r="AC15">
        <f t="shared" si="14"/>
        <v>0</v>
      </c>
      <c r="AD15">
        <f t="shared" si="15"/>
        <v>0</v>
      </c>
      <c r="AE15">
        <f t="shared" si="16"/>
        <v>0</v>
      </c>
      <c r="AF15">
        <f t="shared" si="17"/>
        <v>0</v>
      </c>
      <c r="AG15">
        <f t="shared" si="18"/>
        <v>0</v>
      </c>
      <c r="AH15">
        <f t="shared" si="19"/>
        <v>0</v>
      </c>
      <c r="AI15">
        <f t="shared" si="20"/>
        <v>0</v>
      </c>
      <c r="AJ15">
        <f t="shared" si="21"/>
        <v>0</v>
      </c>
      <c r="AK15">
        <f t="shared" si="22"/>
        <v>0</v>
      </c>
      <c r="AL15">
        <f t="shared" si="23"/>
        <v>0</v>
      </c>
      <c r="AM15">
        <f t="shared" si="24"/>
        <v>0</v>
      </c>
      <c r="AN15">
        <f t="shared" si="25"/>
        <v>0</v>
      </c>
      <c r="AO15">
        <f t="shared" si="26"/>
        <v>0</v>
      </c>
      <c r="AP15">
        <f t="shared" si="27"/>
        <v>0</v>
      </c>
      <c r="AQ15">
        <f t="shared" si="28"/>
        <v>0</v>
      </c>
      <c r="AR15">
        <f t="shared" si="29"/>
        <v>0</v>
      </c>
      <c r="AS15">
        <f t="shared" si="30"/>
        <v>0</v>
      </c>
      <c r="AT15">
        <f t="shared" si="31"/>
        <v>0</v>
      </c>
      <c r="AU15">
        <f t="shared" si="32"/>
        <v>0</v>
      </c>
      <c r="AV15">
        <f t="shared" si="33"/>
        <v>0</v>
      </c>
      <c r="AW15">
        <f t="shared" si="34"/>
        <v>0</v>
      </c>
      <c r="AX15">
        <f t="shared" si="35"/>
        <v>0</v>
      </c>
      <c r="AY15">
        <f t="shared" si="36"/>
        <v>0</v>
      </c>
      <c r="AZ15">
        <f t="shared" si="37"/>
        <v>0</v>
      </c>
      <c r="BA15">
        <f t="shared" si="38"/>
        <v>0</v>
      </c>
      <c r="BB15">
        <f t="shared" si="41"/>
        <v>0</v>
      </c>
      <c r="BC15">
        <f t="shared" si="42"/>
        <v>0</v>
      </c>
    </row>
    <row r="16" spans="1:55">
      <c r="A16" t="str">
        <f t="shared" si="0"/>
        <v/>
      </c>
      <c r="B16">
        <f>IF(Afname!B30&lt;&gt;0,B15+1,0)</f>
        <v>0</v>
      </c>
      <c r="C16">
        <f>Afname!B30</f>
        <v>0</v>
      </c>
      <c r="D16">
        <f>Afname!C30</f>
        <v>0</v>
      </c>
      <c r="E16">
        <f>Afname!L30</f>
        <v>0</v>
      </c>
      <c r="F16">
        <f>Afname!U30</f>
        <v>0</v>
      </c>
      <c r="G16">
        <f>IF(Afname!J30="-",-1,Afname!J30)</f>
        <v>-1</v>
      </c>
      <c r="H16">
        <f>IF(Afname!S30="-",-1,Afname!S30)</f>
        <v>-1</v>
      </c>
      <c r="I16">
        <f>IF(Afname!AB30="-",-1,Afname!AB30)</f>
        <v>-1</v>
      </c>
      <c r="N16">
        <f t="shared" si="39"/>
        <v>0</v>
      </c>
      <c r="O16">
        <f t="shared" si="40"/>
        <v>0</v>
      </c>
      <c r="P16">
        <f t="shared" si="1"/>
        <v>0</v>
      </c>
      <c r="Q16">
        <f t="shared" si="2"/>
        <v>0</v>
      </c>
      <c r="R16">
        <f t="shared" si="3"/>
        <v>0</v>
      </c>
      <c r="S16">
        <f t="shared" si="4"/>
        <v>0</v>
      </c>
      <c r="T16">
        <f t="shared" si="5"/>
        <v>0</v>
      </c>
      <c r="U16">
        <f t="shared" si="6"/>
        <v>0</v>
      </c>
      <c r="V16">
        <f t="shared" si="7"/>
        <v>0</v>
      </c>
      <c r="W16">
        <f t="shared" si="8"/>
        <v>0</v>
      </c>
      <c r="X16">
        <f t="shared" si="9"/>
        <v>0</v>
      </c>
      <c r="Y16">
        <f t="shared" si="10"/>
        <v>0</v>
      </c>
      <c r="Z16">
        <f t="shared" si="11"/>
        <v>0</v>
      </c>
      <c r="AA16">
        <f t="shared" si="12"/>
        <v>0</v>
      </c>
      <c r="AB16">
        <f t="shared" si="13"/>
        <v>0</v>
      </c>
      <c r="AC16">
        <f t="shared" si="14"/>
        <v>0</v>
      </c>
      <c r="AD16">
        <f t="shared" si="15"/>
        <v>0</v>
      </c>
      <c r="AE16">
        <f t="shared" si="16"/>
        <v>0</v>
      </c>
      <c r="AF16">
        <f t="shared" si="17"/>
        <v>0</v>
      </c>
      <c r="AG16">
        <f t="shared" si="18"/>
        <v>0</v>
      </c>
      <c r="AH16">
        <f t="shared" si="19"/>
        <v>0</v>
      </c>
      <c r="AI16">
        <f t="shared" si="20"/>
        <v>0</v>
      </c>
      <c r="AJ16">
        <f t="shared" si="21"/>
        <v>0</v>
      </c>
      <c r="AK16">
        <f t="shared" si="22"/>
        <v>0</v>
      </c>
      <c r="AL16">
        <f t="shared" si="23"/>
        <v>0</v>
      </c>
      <c r="AM16">
        <f t="shared" si="24"/>
        <v>0</v>
      </c>
      <c r="AN16">
        <f t="shared" si="25"/>
        <v>0</v>
      </c>
      <c r="AO16">
        <f t="shared" si="26"/>
        <v>0</v>
      </c>
      <c r="AP16">
        <f t="shared" si="27"/>
        <v>0</v>
      </c>
      <c r="AQ16">
        <f t="shared" si="28"/>
        <v>0</v>
      </c>
      <c r="AR16">
        <f t="shared" si="29"/>
        <v>0</v>
      </c>
      <c r="AS16">
        <f t="shared" si="30"/>
        <v>0</v>
      </c>
      <c r="AT16">
        <f t="shared" si="31"/>
        <v>0</v>
      </c>
      <c r="AU16">
        <f t="shared" si="32"/>
        <v>0</v>
      </c>
      <c r="AV16">
        <f t="shared" si="33"/>
        <v>0</v>
      </c>
      <c r="AW16">
        <f t="shared" si="34"/>
        <v>0</v>
      </c>
      <c r="AX16">
        <f t="shared" si="35"/>
        <v>0</v>
      </c>
      <c r="AY16">
        <f t="shared" si="36"/>
        <v>0</v>
      </c>
      <c r="AZ16">
        <f t="shared" si="37"/>
        <v>0</v>
      </c>
      <c r="BA16">
        <f t="shared" si="38"/>
        <v>0</v>
      </c>
      <c r="BB16">
        <f t="shared" si="41"/>
        <v>0</v>
      </c>
      <c r="BC16">
        <f t="shared" si="42"/>
        <v>0</v>
      </c>
    </row>
    <row r="17" spans="1:55">
      <c r="A17" t="str">
        <f t="shared" si="0"/>
        <v/>
      </c>
      <c r="B17">
        <f>IF(Afname!B31&lt;&gt;0,B16+1,0)</f>
        <v>0</v>
      </c>
      <c r="C17">
        <f>Afname!B31</f>
        <v>0</v>
      </c>
      <c r="D17">
        <f>Afname!C31</f>
        <v>0</v>
      </c>
      <c r="E17">
        <f>Afname!L31</f>
        <v>0</v>
      </c>
      <c r="F17">
        <f>Afname!U31</f>
        <v>0</v>
      </c>
      <c r="G17">
        <f>IF(Afname!J31="-",-1,Afname!J31)</f>
        <v>-1</v>
      </c>
      <c r="H17">
        <f>IF(Afname!S31="-",-1,Afname!S31)</f>
        <v>-1</v>
      </c>
      <c r="I17">
        <f>IF(Afname!AB31="-",-1,Afname!AB31)</f>
        <v>-1</v>
      </c>
      <c r="N17">
        <f t="shared" si="39"/>
        <v>0</v>
      </c>
      <c r="O17">
        <f t="shared" si="40"/>
        <v>0</v>
      </c>
      <c r="P17">
        <f t="shared" si="1"/>
        <v>0</v>
      </c>
      <c r="Q17">
        <f t="shared" si="2"/>
        <v>0</v>
      </c>
      <c r="R17">
        <f t="shared" si="3"/>
        <v>0</v>
      </c>
      <c r="S17">
        <f t="shared" si="4"/>
        <v>0</v>
      </c>
      <c r="T17">
        <f t="shared" si="5"/>
        <v>0</v>
      </c>
      <c r="U17">
        <f t="shared" si="6"/>
        <v>0</v>
      </c>
      <c r="V17">
        <f t="shared" si="7"/>
        <v>0</v>
      </c>
      <c r="W17">
        <f t="shared" si="8"/>
        <v>0</v>
      </c>
      <c r="X17">
        <f t="shared" si="9"/>
        <v>0</v>
      </c>
      <c r="Y17">
        <f t="shared" si="10"/>
        <v>0</v>
      </c>
      <c r="Z17">
        <f t="shared" si="11"/>
        <v>0</v>
      </c>
      <c r="AA17">
        <f t="shared" si="12"/>
        <v>0</v>
      </c>
      <c r="AB17">
        <f t="shared" si="13"/>
        <v>0</v>
      </c>
      <c r="AC17">
        <f t="shared" si="14"/>
        <v>0</v>
      </c>
      <c r="AD17">
        <f t="shared" si="15"/>
        <v>0</v>
      </c>
      <c r="AE17">
        <f t="shared" si="16"/>
        <v>0</v>
      </c>
      <c r="AF17">
        <f t="shared" si="17"/>
        <v>0</v>
      </c>
      <c r="AG17">
        <f t="shared" si="18"/>
        <v>0</v>
      </c>
      <c r="AH17">
        <f t="shared" si="19"/>
        <v>0</v>
      </c>
      <c r="AI17">
        <f t="shared" si="20"/>
        <v>0</v>
      </c>
      <c r="AJ17">
        <f t="shared" si="21"/>
        <v>0</v>
      </c>
      <c r="AK17">
        <f t="shared" si="22"/>
        <v>0</v>
      </c>
      <c r="AL17">
        <f t="shared" si="23"/>
        <v>0</v>
      </c>
      <c r="AM17">
        <f t="shared" si="24"/>
        <v>0</v>
      </c>
      <c r="AN17">
        <f t="shared" si="25"/>
        <v>0</v>
      </c>
      <c r="AO17">
        <f t="shared" si="26"/>
        <v>0</v>
      </c>
      <c r="AP17">
        <f t="shared" si="27"/>
        <v>0</v>
      </c>
      <c r="AQ17">
        <f t="shared" si="28"/>
        <v>0</v>
      </c>
      <c r="AR17">
        <f t="shared" si="29"/>
        <v>0</v>
      </c>
      <c r="AS17">
        <f t="shared" si="30"/>
        <v>0</v>
      </c>
      <c r="AT17">
        <f t="shared" si="31"/>
        <v>0</v>
      </c>
      <c r="AU17">
        <f t="shared" si="32"/>
        <v>0</v>
      </c>
      <c r="AV17">
        <f t="shared" si="33"/>
        <v>0</v>
      </c>
      <c r="AW17">
        <f t="shared" si="34"/>
        <v>0</v>
      </c>
      <c r="AX17">
        <f t="shared" si="35"/>
        <v>0</v>
      </c>
      <c r="AY17">
        <f t="shared" si="36"/>
        <v>0</v>
      </c>
      <c r="AZ17">
        <f t="shared" si="37"/>
        <v>0</v>
      </c>
      <c r="BA17">
        <f t="shared" si="38"/>
        <v>0</v>
      </c>
      <c r="BB17">
        <f t="shared" si="41"/>
        <v>0</v>
      </c>
      <c r="BC17">
        <f t="shared" si="42"/>
        <v>0</v>
      </c>
    </row>
    <row r="18" spans="1:55">
      <c r="A18" t="str">
        <f t="shared" si="0"/>
        <v/>
      </c>
      <c r="B18">
        <f>IF(Afname!B32&lt;&gt;0,B17+1,0)</f>
        <v>0</v>
      </c>
      <c r="C18">
        <f>Afname!B32</f>
        <v>0</v>
      </c>
      <c r="D18">
        <f>Afname!C32</f>
        <v>0</v>
      </c>
      <c r="E18">
        <f>Afname!L32</f>
        <v>0</v>
      </c>
      <c r="F18">
        <f>Afname!U32</f>
        <v>0</v>
      </c>
      <c r="G18">
        <f>IF(Afname!J32="-",-1,Afname!J32)</f>
        <v>-1</v>
      </c>
      <c r="H18">
        <f>IF(Afname!S32="-",-1,Afname!S32)</f>
        <v>-1</v>
      </c>
      <c r="I18">
        <f>IF(Afname!AB32="-",-1,Afname!AB32)</f>
        <v>-1</v>
      </c>
      <c r="N18">
        <f t="shared" si="39"/>
        <v>0</v>
      </c>
      <c r="O18">
        <f t="shared" si="40"/>
        <v>0</v>
      </c>
      <c r="P18">
        <f t="shared" si="1"/>
        <v>0</v>
      </c>
      <c r="Q18">
        <f t="shared" si="2"/>
        <v>0</v>
      </c>
      <c r="R18">
        <f t="shared" si="3"/>
        <v>0</v>
      </c>
      <c r="S18">
        <f t="shared" si="4"/>
        <v>0</v>
      </c>
      <c r="T18">
        <f t="shared" si="5"/>
        <v>0</v>
      </c>
      <c r="U18">
        <f t="shared" si="6"/>
        <v>0</v>
      </c>
      <c r="V18">
        <f t="shared" si="7"/>
        <v>0</v>
      </c>
      <c r="W18">
        <f t="shared" si="8"/>
        <v>0</v>
      </c>
      <c r="X18">
        <f t="shared" si="9"/>
        <v>0</v>
      </c>
      <c r="Y18">
        <f t="shared" si="10"/>
        <v>0</v>
      </c>
      <c r="Z18">
        <f t="shared" si="11"/>
        <v>0</v>
      </c>
      <c r="AA18">
        <f t="shared" si="12"/>
        <v>0</v>
      </c>
      <c r="AB18">
        <f t="shared" si="13"/>
        <v>0</v>
      </c>
      <c r="AC18">
        <f t="shared" si="14"/>
        <v>0</v>
      </c>
      <c r="AD18">
        <f t="shared" si="15"/>
        <v>0</v>
      </c>
      <c r="AE18">
        <f t="shared" si="16"/>
        <v>0</v>
      </c>
      <c r="AF18">
        <f t="shared" si="17"/>
        <v>0</v>
      </c>
      <c r="AG18">
        <f t="shared" si="18"/>
        <v>0</v>
      </c>
      <c r="AH18">
        <f t="shared" si="19"/>
        <v>0</v>
      </c>
      <c r="AI18">
        <f t="shared" si="20"/>
        <v>0</v>
      </c>
      <c r="AJ18">
        <f t="shared" si="21"/>
        <v>0</v>
      </c>
      <c r="AK18">
        <f t="shared" si="22"/>
        <v>0</v>
      </c>
      <c r="AL18">
        <f t="shared" si="23"/>
        <v>0</v>
      </c>
      <c r="AM18">
        <f t="shared" si="24"/>
        <v>0</v>
      </c>
      <c r="AN18">
        <f t="shared" si="25"/>
        <v>0</v>
      </c>
      <c r="AO18">
        <f t="shared" si="26"/>
        <v>0</v>
      </c>
      <c r="AP18">
        <f t="shared" si="27"/>
        <v>0</v>
      </c>
      <c r="AQ18">
        <f t="shared" si="28"/>
        <v>0</v>
      </c>
      <c r="AR18">
        <f t="shared" si="29"/>
        <v>0</v>
      </c>
      <c r="AS18">
        <f t="shared" si="30"/>
        <v>0</v>
      </c>
      <c r="AT18">
        <f t="shared" si="31"/>
        <v>0</v>
      </c>
      <c r="AU18">
        <f t="shared" si="32"/>
        <v>0</v>
      </c>
      <c r="AV18">
        <f t="shared" si="33"/>
        <v>0</v>
      </c>
      <c r="AW18">
        <f t="shared" si="34"/>
        <v>0</v>
      </c>
      <c r="AX18">
        <f t="shared" si="35"/>
        <v>0</v>
      </c>
      <c r="AY18">
        <f t="shared" si="36"/>
        <v>0</v>
      </c>
      <c r="AZ18">
        <f t="shared" si="37"/>
        <v>0</v>
      </c>
      <c r="BA18">
        <f t="shared" si="38"/>
        <v>0</v>
      </c>
      <c r="BB18">
        <f t="shared" si="41"/>
        <v>0</v>
      </c>
      <c r="BC18">
        <f t="shared" si="42"/>
        <v>0</v>
      </c>
    </row>
    <row r="19" spans="1:55">
      <c r="A19" t="str">
        <f t="shared" si="0"/>
        <v/>
      </c>
      <c r="B19">
        <f>IF(Afname!B33&lt;&gt;0,B18+1,0)</f>
        <v>0</v>
      </c>
      <c r="C19">
        <f>Afname!B33</f>
        <v>0</v>
      </c>
      <c r="D19">
        <f>Afname!C33</f>
        <v>0</v>
      </c>
      <c r="E19">
        <f>Afname!L33</f>
        <v>0</v>
      </c>
      <c r="F19">
        <f>Afname!U33</f>
        <v>0</v>
      </c>
      <c r="G19">
        <f>IF(Afname!J33="-",-1,Afname!J33)</f>
        <v>-1</v>
      </c>
      <c r="H19">
        <f>IF(Afname!S33="-",-1,Afname!S33)</f>
        <v>-1</v>
      </c>
      <c r="I19">
        <f>IF(Afname!AB33="-",-1,Afname!AB33)</f>
        <v>-1</v>
      </c>
      <c r="N19">
        <f t="shared" si="39"/>
        <v>0</v>
      </c>
      <c r="O19">
        <f t="shared" si="40"/>
        <v>0</v>
      </c>
      <c r="P19">
        <f t="shared" si="1"/>
        <v>0</v>
      </c>
      <c r="Q19">
        <f t="shared" si="2"/>
        <v>0</v>
      </c>
      <c r="R19">
        <f t="shared" si="3"/>
        <v>0</v>
      </c>
      <c r="S19">
        <f t="shared" si="4"/>
        <v>0</v>
      </c>
      <c r="T19">
        <f t="shared" si="5"/>
        <v>0</v>
      </c>
      <c r="U19">
        <f t="shared" si="6"/>
        <v>0</v>
      </c>
      <c r="V19">
        <f t="shared" si="7"/>
        <v>0</v>
      </c>
      <c r="W19">
        <f t="shared" si="8"/>
        <v>0</v>
      </c>
      <c r="X19">
        <f t="shared" si="9"/>
        <v>0</v>
      </c>
      <c r="Y19">
        <f t="shared" si="10"/>
        <v>0</v>
      </c>
      <c r="Z19">
        <f t="shared" si="11"/>
        <v>0</v>
      </c>
      <c r="AA19">
        <f t="shared" si="12"/>
        <v>0</v>
      </c>
      <c r="AB19">
        <f t="shared" si="13"/>
        <v>0</v>
      </c>
      <c r="AC19">
        <f t="shared" si="14"/>
        <v>0</v>
      </c>
      <c r="AD19">
        <f t="shared" si="15"/>
        <v>0</v>
      </c>
      <c r="AE19">
        <f t="shared" si="16"/>
        <v>0</v>
      </c>
      <c r="AF19">
        <f t="shared" si="17"/>
        <v>0</v>
      </c>
      <c r="AG19">
        <f t="shared" si="18"/>
        <v>0</v>
      </c>
      <c r="AH19">
        <f t="shared" si="19"/>
        <v>0</v>
      </c>
      <c r="AI19">
        <f t="shared" si="20"/>
        <v>0</v>
      </c>
      <c r="AJ19">
        <f t="shared" si="21"/>
        <v>0</v>
      </c>
      <c r="AK19">
        <f t="shared" si="22"/>
        <v>0</v>
      </c>
      <c r="AL19">
        <f t="shared" si="23"/>
        <v>0</v>
      </c>
      <c r="AM19">
        <f t="shared" si="24"/>
        <v>0</v>
      </c>
      <c r="AN19">
        <f t="shared" si="25"/>
        <v>0</v>
      </c>
      <c r="AO19">
        <f t="shared" si="26"/>
        <v>0</v>
      </c>
      <c r="AP19">
        <f t="shared" si="27"/>
        <v>0</v>
      </c>
      <c r="AQ19">
        <f t="shared" si="28"/>
        <v>0</v>
      </c>
      <c r="AR19">
        <f t="shared" si="29"/>
        <v>0</v>
      </c>
      <c r="AS19">
        <f t="shared" si="30"/>
        <v>0</v>
      </c>
      <c r="AT19">
        <f t="shared" si="31"/>
        <v>0</v>
      </c>
      <c r="AU19">
        <f t="shared" si="32"/>
        <v>0</v>
      </c>
      <c r="AV19">
        <f t="shared" si="33"/>
        <v>0</v>
      </c>
      <c r="AW19">
        <f t="shared" si="34"/>
        <v>0</v>
      </c>
      <c r="AX19">
        <f t="shared" si="35"/>
        <v>0</v>
      </c>
      <c r="AY19">
        <f t="shared" si="36"/>
        <v>0</v>
      </c>
      <c r="AZ19">
        <f t="shared" si="37"/>
        <v>0</v>
      </c>
      <c r="BA19">
        <f t="shared" si="38"/>
        <v>0</v>
      </c>
      <c r="BB19">
        <f t="shared" si="41"/>
        <v>0</v>
      </c>
      <c r="BC19">
        <f t="shared" si="42"/>
        <v>0</v>
      </c>
    </row>
    <row r="20" spans="1:55">
      <c r="A20" t="str">
        <f t="shared" si="0"/>
        <v/>
      </c>
      <c r="B20">
        <f>IF(Afname!B34&lt;&gt;0,B19+1,0)</f>
        <v>0</v>
      </c>
      <c r="C20">
        <f>Afname!B34</f>
        <v>0</v>
      </c>
      <c r="D20">
        <f>Afname!C34</f>
        <v>0</v>
      </c>
      <c r="E20">
        <f>Afname!L34</f>
        <v>0</v>
      </c>
      <c r="F20">
        <f>Afname!U34</f>
        <v>0</v>
      </c>
      <c r="G20">
        <f>IF(Afname!J34="-",-1,Afname!J34)</f>
        <v>-1</v>
      </c>
      <c r="H20">
        <f>IF(Afname!S34="-",-1,Afname!S34)</f>
        <v>-1</v>
      </c>
      <c r="I20">
        <f>IF(Afname!AB34="-",-1,Afname!AB34)</f>
        <v>-1</v>
      </c>
      <c r="N20">
        <f t="shared" si="39"/>
        <v>0</v>
      </c>
      <c r="O20">
        <f t="shared" si="40"/>
        <v>0</v>
      </c>
      <c r="P20">
        <f t="shared" si="1"/>
        <v>0</v>
      </c>
      <c r="Q20">
        <f t="shared" si="2"/>
        <v>0</v>
      </c>
      <c r="R20">
        <f t="shared" si="3"/>
        <v>0</v>
      </c>
      <c r="S20">
        <f t="shared" si="4"/>
        <v>0</v>
      </c>
      <c r="T20">
        <f t="shared" si="5"/>
        <v>0</v>
      </c>
      <c r="U20">
        <f t="shared" si="6"/>
        <v>0</v>
      </c>
      <c r="V20">
        <f t="shared" si="7"/>
        <v>0</v>
      </c>
      <c r="W20">
        <f t="shared" si="8"/>
        <v>0</v>
      </c>
      <c r="X20">
        <f t="shared" si="9"/>
        <v>0</v>
      </c>
      <c r="Y20">
        <f t="shared" si="10"/>
        <v>0</v>
      </c>
      <c r="Z20">
        <f t="shared" si="11"/>
        <v>0</v>
      </c>
      <c r="AA20">
        <f t="shared" si="12"/>
        <v>0</v>
      </c>
      <c r="AB20">
        <f t="shared" si="13"/>
        <v>0</v>
      </c>
      <c r="AC20">
        <f t="shared" si="14"/>
        <v>0</v>
      </c>
      <c r="AD20">
        <f t="shared" si="15"/>
        <v>0</v>
      </c>
      <c r="AE20">
        <f t="shared" si="16"/>
        <v>0</v>
      </c>
      <c r="AF20">
        <f t="shared" si="17"/>
        <v>0</v>
      </c>
      <c r="AG20">
        <f t="shared" si="18"/>
        <v>0</v>
      </c>
      <c r="AH20">
        <f t="shared" si="19"/>
        <v>0</v>
      </c>
      <c r="AI20">
        <f t="shared" si="20"/>
        <v>0</v>
      </c>
      <c r="AJ20">
        <f t="shared" si="21"/>
        <v>0</v>
      </c>
      <c r="AK20">
        <f t="shared" si="22"/>
        <v>0</v>
      </c>
      <c r="AL20">
        <f t="shared" si="23"/>
        <v>0</v>
      </c>
      <c r="AM20">
        <f t="shared" si="24"/>
        <v>0</v>
      </c>
      <c r="AN20">
        <f t="shared" si="25"/>
        <v>0</v>
      </c>
      <c r="AO20">
        <f t="shared" si="26"/>
        <v>0</v>
      </c>
      <c r="AP20">
        <f t="shared" si="27"/>
        <v>0</v>
      </c>
      <c r="AQ20">
        <f t="shared" si="28"/>
        <v>0</v>
      </c>
      <c r="AR20">
        <f t="shared" si="29"/>
        <v>0</v>
      </c>
      <c r="AS20">
        <f t="shared" si="30"/>
        <v>0</v>
      </c>
      <c r="AT20">
        <f t="shared" si="31"/>
        <v>0</v>
      </c>
      <c r="AU20">
        <f t="shared" si="32"/>
        <v>0</v>
      </c>
      <c r="AV20">
        <f t="shared" si="33"/>
        <v>0</v>
      </c>
      <c r="AW20">
        <f t="shared" si="34"/>
        <v>0</v>
      </c>
      <c r="AX20">
        <f t="shared" si="35"/>
        <v>0</v>
      </c>
      <c r="AY20">
        <f t="shared" si="36"/>
        <v>0</v>
      </c>
      <c r="AZ20">
        <f t="shared" si="37"/>
        <v>0</v>
      </c>
      <c r="BA20">
        <f t="shared" si="38"/>
        <v>0</v>
      </c>
      <c r="BB20">
        <f t="shared" si="41"/>
        <v>0</v>
      </c>
      <c r="BC20">
        <f t="shared" si="42"/>
        <v>0</v>
      </c>
    </row>
    <row r="21" spans="1:55">
      <c r="A21" t="str">
        <f t="shared" si="0"/>
        <v/>
      </c>
      <c r="B21">
        <f>IF(Afname!B35&lt;&gt;0,B20+1,0)</f>
        <v>0</v>
      </c>
      <c r="C21">
        <f>Afname!B35</f>
        <v>0</v>
      </c>
      <c r="D21">
        <f>Afname!C35</f>
        <v>0</v>
      </c>
      <c r="E21">
        <f>Afname!L35</f>
        <v>0</v>
      </c>
      <c r="F21">
        <f>Afname!U35</f>
        <v>0</v>
      </c>
      <c r="G21">
        <f>IF(Afname!J35="-",-1,Afname!J35)</f>
        <v>-1</v>
      </c>
      <c r="H21">
        <f>IF(Afname!S35="-",-1,Afname!S35)</f>
        <v>-1</v>
      </c>
      <c r="I21">
        <f>IF(Afname!AB35="-",-1,Afname!AB35)</f>
        <v>-1</v>
      </c>
      <c r="N21">
        <f t="shared" si="39"/>
        <v>0</v>
      </c>
      <c r="O21">
        <f t="shared" si="40"/>
        <v>0</v>
      </c>
      <c r="P21">
        <f t="shared" si="1"/>
        <v>0</v>
      </c>
      <c r="Q21">
        <f t="shared" si="2"/>
        <v>0</v>
      </c>
      <c r="R21">
        <f t="shared" si="3"/>
        <v>0</v>
      </c>
      <c r="S21">
        <f t="shared" si="4"/>
        <v>0</v>
      </c>
      <c r="T21">
        <f t="shared" si="5"/>
        <v>0</v>
      </c>
      <c r="U21">
        <f t="shared" si="6"/>
        <v>0</v>
      </c>
      <c r="V21">
        <f t="shared" si="7"/>
        <v>0</v>
      </c>
      <c r="W21">
        <f t="shared" si="8"/>
        <v>0</v>
      </c>
      <c r="X21">
        <f t="shared" si="9"/>
        <v>0</v>
      </c>
      <c r="Y21">
        <f t="shared" si="10"/>
        <v>0</v>
      </c>
      <c r="Z21">
        <f t="shared" si="11"/>
        <v>0</v>
      </c>
      <c r="AA21">
        <f t="shared" si="12"/>
        <v>0</v>
      </c>
      <c r="AB21">
        <f t="shared" si="13"/>
        <v>0</v>
      </c>
      <c r="AC21">
        <f t="shared" si="14"/>
        <v>0</v>
      </c>
      <c r="AD21">
        <f t="shared" si="15"/>
        <v>0</v>
      </c>
      <c r="AE21">
        <f t="shared" si="16"/>
        <v>0</v>
      </c>
      <c r="AF21">
        <f t="shared" si="17"/>
        <v>0</v>
      </c>
      <c r="AG21">
        <f t="shared" si="18"/>
        <v>0</v>
      </c>
      <c r="AH21">
        <f t="shared" si="19"/>
        <v>0</v>
      </c>
      <c r="AI21">
        <f t="shared" si="20"/>
        <v>0</v>
      </c>
      <c r="AJ21">
        <f t="shared" si="21"/>
        <v>0</v>
      </c>
      <c r="AK21">
        <f t="shared" si="22"/>
        <v>0</v>
      </c>
      <c r="AL21">
        <f t="shared" si="23"/>
        <v>0</v>
      </c>
      <c r="AM21">
        <f t="shared" si="24"/>
        <v>0</v>
      </c>
      <c r="AN21">
        <f t="shared" si="25"/>
        <v>0</v>
      </c>
      <c r="AO21">
        <f t="shared" si="26"/>
        <v>0</v>
      </c>
      <c r="AP21">
        <f t="shared" si="27"/>
        <v>0</v>
      </c>
      <c r="AQ21">
        <f t="shared" si="28"/>
        <v>0</v>
      </c>
      <c r="AR21">
        <f t="shared" si="29"/>
        <v>0</v>
      </c>
      <c r="AS21">
        <f t="shared" si="30"/>
        <v>0</v>
      </c>
      <c r="AT21">
        <f t="shared" si="31"/>
        <v>0</v>
      </c>
      <c r="AU21">
        <f t="shared" si="32"/>
        <v>0</v>
      </c>
      <c r="AV21">
        <f t="shared" si="33"/>
        <v>0</v>
      </c>
      <c r="AW21">
        <f t="shared" si="34"/>
        <v>0</v>
      </c>
      <c r="AX21">
        <f t="shared" si="35"/>
        <v>0</v>
      </c>
      <c r="AY21">
        <f t="shared" si="36"/>
        <v>0</v>
      </c>
      <c r="AZ21">
        <f t="shared" si="37"/>
        <v>0</v>
      </c>
      <c r="BA21">
        <f t="shared" si="38"/>
        <v>0</v>
      </c>
      <c r="BB21">
        <f t="shared" si="41"/>
        <v>0</v>
      </c>
      <c r="BC21">
        <f t="shared" si="42"/>
        <v>0</v>
      </c>
    </row>
    <row r="22" spans="1:55">
      <c r="A22" t="str">
        <f t="shared" si="0"/>
        <v/>
      </c>
      <c r="B22">
        <f>IF(Afname!B36&lt;&gt;0,B21+1,0)</f>
        <v>0</v>
      </c>
      <c r="C22">
        <f>Afname!B36</f>
        <v>0</v>
      </c>
      <c r="D22">
        <f>Afname!C36</f>
        <v>0</v>
      </c>
      <c r="E22">
        <f>Afname!L36</f>
        <v>0</v>
      </c>
      <c r="F22">
        <f>Afname!U36</f>
        <v>0</v>
      </c>
      <c r="G22">
        <f>IF(Afname!J36="-",-1,Afname!J36)</f>
        <v>-1</v>
      </c>
      <c r="H22">
        <f>IF(Afname!S36="-",-1,Afname!S36)</f>
        <v>-1</v>
      </c>
      <c r="I22">
        <f>IF(Afname!AB36="-",-1,Afname!AB36)</f>
        <v>-1</v>
      </c>
      <c r="N22">
        <f t="shared" si="39"/>
        <v>0</v>
      </c>
      <c r="O22">
        <f t="shared" si="40"/>
        <v>0</v>
      </c>
      <c r="P22">
        <f t="shared" si="1"/>
        <v>0</v>
      </c>
      <c r="Q22">
        <f t="shared" si="2"/>
        <v>0</v>
      </c>
      <c r="R22">
        <f t="shared" si="3"/>
        <v>0</v>
      </c>
      <c r="S22">
        <f t="shared" si="4"/>
        <v>0</v>
      </c>
      <c r="T22">
        <f t="shared" si="5"/>
        <v>0</v>
      </c>
      <c r="U22">
        <f t="shared" si="6"/>
        <v>0</v>
      </c>
      <c r="V22">
        <f t="shared" si="7"/>
        <v>0</v>
      </c>
      <c r="W22">
        <f t="shared" si="8"/>
        <v>0</v>
      </c>
      <c r="X22">
        <f t="shared" si="9"/>
        <v>0</v>
      </c>
      <c r="Y22">
        <f t="shared" si="10"/>
        <v>0</v>
      </c>
      <c r="Z22">
        <f t="shared" si="11"/>
        <v>0</v>
      </c>
      <c r="AA22">
        <f t="shared" si="12"/>
        <v>0</v>
      </c>
      <c r="AB22">
        <f t="shared" si="13"/>
        <v>0</v>
      </c>
      <c r="AC22">
        <f t="shared" si="14"/>
        <v>0</v>
      </c>
      <c r="AD22">
        <f t="shared" si="15"/>
        <v>0</v>
      </c>
      <c r="AE22">
        <f t="shared" si="16"/>
        <v>0</v>
      </c>
      <c r="AF22">
        <f t="shared" si="17"/>
        <v>0</v>
      </c>
      <c r="AG22">
        <f t="shared" si="18"/>
        <v>0</v>
      </c>
      <c r="AH22">
        <f t="shared" si="19"/>
        <v>0</v>
      </c>
      <c r="AI22">
        <f t="shared" si="20"/>
        <v>0</v>
      </c>
      <c r="AJ22">
        <f t="shared" si="21"/>
        <v>0</v>
      </c>
      <c r="AK22">
        <f t="shared" si="22"/>
        <v>0</v>
      </c>
      <c r="AL22">
        <f t="shared" si="23"/>
        <v>0</v>
      </c>
      <c r="AM22">
        <f t="shared" si="24"/>
        <v>0</v>
      </c>
      <c r="AN22">
        <f t="shared" si="25"/>
        <v>0</v>
      </c>
      <c r="AO22">
        <f t="shared" si="26"/>
        <v>0</v>
      </c>
      <c r="AP22">
        <f t="shared" si="27"/>
        <v>0</v>
      </c>
      <c r="AQ22">
        <f t="shared" si="28"/>
        <v>0</v>
      </c>
      <c r="AR22">
        <f t="shared" si="29"/>
        <v>0</v>
      </c>
      <c r="AS22">
        <f t="shared" si="30"/>
        <v>0</v>
      </c>
      <c r="AT22">
        <f t="shared" si="31"/>
        <v>0</v>
      </c>
      <c r="AU22">
        <f t="shared" si="32"/>
        <v>0</v>
      </c>
      <c r="AV22">
        <f t="shared" si="33"/>
        <v>0</v>
      </c>
      <c r="AW22">
        <f t="shared" si="34"/>
        <v>0</v>
      </c>
      <c r="AX22">
        <f t="shared" si="35"/>
        <v>0</v>
      </c>
      <c r="AY22">
        <f t="shared" si="36"/>
        <v>0</v>
      </c>
      <c r="AZ22">
        <f t="shared" si="37"/>
        <v>0</v>
      </c>
      <c r="BA22">
        <f t="shared" si="38"/>
        <v>0</v>
      </c>
      <c r="BB22">
        <f t="shared" si="41"/>
        <v>0</v>
      </c>
      <c r="BC22">
        <f t="shared" si="42"/>
        <v>0</v>
      </c>
    </row>
    <row r="23" spans="1:55">
      <c r="A23" t="str">
        <f t="shared" si="0"/>
        <v/>
      </c>
      <c r="B23">
        <f>IF(Afname!B37&lt;&gt;0,B22+1,0)</f>
        <v>0</v>
      </c>
      <c r="C23">
        <f>Afname!B37</f>
        <v>0</v>
      </c>
      <c r="D23">
        <f>Afname!C37</f>
        <v>0</v>
      </c>
      <c r="E23">
        <f>Afname!L37</f>
        <v>0</v>
      </c>
      <c r="F23">
        <f>Afname!U37</f>
        <v>0</v>
      </c>
      <c r="G23">
        <f>IF(Afname!J37="-",-1,Afname!J37)</f>
        <v>-1</v>
      </c>
      <c r="H23">
        <f>IF(Afname!S37="-",-1,Afname!S37)</f>
        <v>-1</v>
      </c>
      <c r="I23">
        <f>IF(Afname!AB37="-",-1,Afname!AB37)</f>
        <v>-1</v>
      </c>
      <c r="N23">
        <f t="shared" si="39"/>
        <v>0</v>
      </c>
      <c r="O23">
        <f t="shared" si="40"/>
        <v>0</v>
      </c>
      <c r="P23">
        <f t="shared" si="1"/>
        <v>0</v>
      </c>
      <c r="Q23">
        <f t="shared" si="2"/>
        <v>0</v>
      </c>
      <c r="R23">
        <f t="shared" si="3"/>
        <v>0</v>
      </c>
      <c r="S23">
        <f t="shared" si="4"/>
        <v>0</v>
      </c>
      <c r="T23">
        <f t="shared" si="5"/>
        <v>0</v>
      </c>
      <c r="U23">
        <f t="shared" si="6"/>
        <v>0</v>
      </c>
      <c r="V23">
        <f t="shared" si="7"/>
        <v>0</v>
      </c>
      <c r="W23">
        <f t="shared" si="8"/>
        <v>0</v>
      </c>
      <c r="X23">
        <f t="shared" si="9"/>
        <v>0</v>
      </c>
      <c r="Y23">
        <f t="shared" si="10"/>
        <v>0</v>
      </c>
      <c r="Z23">
        <f t="shared" si="11"/>
        <v>0</v>
      </c>
      <c r="AA23">
        <f t="shared" si="12"/>
        <v>0</v>
      </c>
      <c r="AB23">
        <f t="shared" si="13"/>
        <v>0</v>
      </c>
      <c r="AC23">
        <f t="shared" si="14"/>
        <v>0</v>
      </c>
      <c r="AD23">
        <f t="shared" si="15"/>
        <v>0</v>
      </c>
      <c r="AE23">
        <f t="shared" si="16"/>
        <v>0</v>
      </c>
      <c r="AF23">
        <f t="shared" si="17"/>
        <v>0</v>
      </c>
      <c r="AG23">
        <f t="shared" si="18"/>
        <v>0</v>
      </c>
      <c r="AH23">
        <f t="shared" si="19"/>
        <v>0</v>
      </c>
      <c r="AI23">
        <f t="shared" si="20"/>
        <v>0</v>
      </c>
      <c r="AJ23">
        <f t="shared" si="21"/>
        <v>0</v>
      </c>
      <c r="AK23">
        <f t="shared" si="22"/>
        <v>0</v>
      </c>
      <c r="AL23">
        <f t="shared" si="23"/>
        <v>0</v>
      </c>
      <c r="AM23">
        <f t="shared" si="24"/>
        <v>0</v>
      </c>
      <c r="AN23">
        <f t="shared" si="25"/>
        <v>0</v>
      </c>
      <c r="AO23">
        <f t="shared" si="26"/>
        <v>0</v>
      </c>
      <c r="AP23">
        <f t="shared" si="27"/>
        <v>0</v>
      </c>
      <c r="AQ23">
        <f t="shared" si="28"/>
        <v>0</v>
      </c>
      <c r="AR23">
        <f t="shared" si="29"/>
        <v>0</v>
      </c>
      <c r="AS23">
        <f t="shared" si="30"/>
        <v>0</v>
      </c>
      <c r="AT23">
        <f t="shared" si="31"/>
        <v>0</v>
      </c>
      <c r="AU23">
        <f t="shared" si="32"/>
        <v>0</v>
      </c>
      <c r="AV23">
        <f t="shared" si="33"/>
        <v>0</v>
      </c>
      <c r="AW23">
        <f t="shared" si="34"/>
        <v>0</v>
      </c>
      <c r="AX23">
        <f t="shared" si="35"/>
        <v>0</v>
      </c>
      <c r="AY23">
        <f t="shared" si="36"/>
        <v>0</v>
      </c>
      <c r="AZ23">
        <f t="shared" si="37"/>
        <v>0</v>
      </c>
      <c r="BA23">
        <f t="shared" si="38"/>
        <v>0</v>
      </c>
      <c r="BB23">
        <f t="shared" si="41"/>
        <v>0</v>
      </c>
      <c r="BC23">
        <f t="shared" si="42"/>
        <v>0</v>
      </c>
    </row>
    <row r="24" spans="1:55">
      <c r="A24" t="str">
        <f t="shared" si="0"/>
        <v/>
      </c>
      <c r="B24">
        <f>IF(Afname!B38&lt;&gt;0,B23+1,0)</f>
        <v>0</v>
      </c>
      <c r="C24">
        <f>Afname!B38</f>
        <v>0</v>
      </c>
      <c r="D24">
        <f>Afname!C38</f>
        <v>0</v>
      </c>
      <c r="E24">
        <f>Afname!L38</f>
        <v>0</v>
      </c>
      <c r="F24">
        <f>Afname!U38</f>
        <v>0</v>
      </c>
      <c r="G24">
        <f>IF(Afname!J38="-",-1,Afname!J38)</f>
        <v>-1</v>
      </c>
      <c r="H24">
        <f>IF(Afname!S38="-",-1,Afname!S38)</f>
        <v>-1</v>
      </c>
      <c r="I24">
        <f>IF(Afname!AB38="-",-1,Afname!AB38)</f>
        <v>-1</v>
      </c>
      <c r="N24">
        <f t="shared" si="39"/>
        <v>0</v>
      </c>
      <c r="O24">
        <f t="shared" si="40"/>
        <v>0</v>
      </c>
      <c r="P24">
        <f t="shared" si="1"/>
        <v>0</v>
      </c>
      <c r="Q24">
        <f t="shared" si="2"/>
        <v>0</v>
      </c>
      <c r="R24">
        <f t="shared" si="3"/>
        <v>0</v>
      </c>
      <c r="S24">
        <f t="shared" si="4"/>
        <v>0</v>
      </c>
      <c r="T24">
        <f t="shared" si="5"/>
        <v>0</v>
      </c>
      <c r="U24">
        <f t="shared" si="6"/>
        <v>0</v>
      </c>
      <c r="V24">
        <f t="shared" si="7"/>
        <v>0</v>
      </c>
      <c r="W24">
        <f t="shared" si="8"/>
        <v>0</v>
      </c>
      <c r="X24">
        <f t="shared" si="9"/>
        <v>0</v>
      </c>
      <c r="Y24">
        <f t="shared" si="10"/>
        <v>0</v>
      </c>
      <c r="Z24">
        <f t="shared" si="11"/>
        <v>0</v>
      </c>
      <c r="AA24">
        <f t="shared" si="12"/>
        <v>0</v>
      </c>
      <c r="AB24">
        <f t="shared" si="13"/>
        <v>0</v>
      </c>
      <c r="AC24">
        <f t="shared" si="14"/>
        <v>0</v>
      </c>
      <c r="AD24">
        <f t="shared" si="15"/>
        <v>0</v>
      </c>
      <c r="AE24">
        <f t="shared" si="16"/>
        <v>0</v>
      </c>
      <c r="AF24">
        <f t="shared" si="17"/>
        <v>0</v>
      </c>
      <c r="AG24">
        <f t="shared" si="18"/>
        <v>0</v>
      </c>
      <c r="AH24">
        <f t="shared" si="19"/>
        <v>0</v>
      </c>
      <c r="AI24">
        <f t="shared" si="20"/>
        <v>0</v>
      </c>
      <c r="AJ24">
        <f t="shared" si="21"/>
        <v>0</v>
      </c>
      <c r="AK24">
        <f t="shared" si="22"/>
        <v>0</v>
      </c>
      <c r="AL24">
        <f t="shared" si="23"/>
        <v>0</v>
      </c>
      <c r="AM24">
        <f t="shared" si="24"/>
        <v>0</v>
      </c>
      <c r="AN24">
        <f t="shared" si="25"/>
        <v>0</v>
      </c>
      <c r="AO24">
        <f t="shared" si="26"/>
        <v>0</v>
      </c>
      <c r="AP24">
        <f t="shared" si="27"/>
        <v>0</v>
      </c>
      <c r="AQ24">
        <f t="shared" si="28"/>
        <v>0</v>
      </c>
      <c r="AR24">
        <f t="shared" si="29"/>
        <v>0</v>
      </c>
      <c r="AS24">
        <f t="shared" si="30"/>
        <v>0</v>
      </c>
      <c r="AT24">
        <f t="shared" si="31"/>
        <v>0</v>
      </c>
      <c r="AU24">
        <f t="shared" si="32"/>
        <v>0</v>
      </c>
      <c r="AV24">
        <f t="shared" si="33"/>
        <v>0</v>
      </c>
      <c r="AW24">
        <f t="shared" si="34"/>
        <v>0</v>
      </c>
      <c r="AX24">
        <f t="shared" si="35"/>
        <v>0</v>
      </c>
      <c r="AY24">
        <f t="shared" si="36"/>
        <v>0</v>
      </c>
      <c r="AZ24">
        <f t="shared" si="37"/>
        <v>0</v>
      </c>
      <c r="BA24">
        <f t="shared" si="38"/>
        <v>0</v>
      </c>
      <c r="BB24">
        <f t="shared" si="41"/>
        <v>0</v>
      </c>
      <c r="BC24">
        <f t="shared" si="42"/>
        <v>0</v>
      </c>
    </row>
    <row r="25" spans="1:55">
      <c r="A25" t="str">
        <f t="shared" si="0"/>
        <v/>
      </c>
      <c r="B25">
        <f>IF(Afname!B39&lt;&gt;0,B24+1,0)</f>
        <v>0</v>
      </c>
      <c r="C25">
        <f>Afname!B39</f>
        <v>0</v>
      </c>
      <c r="D25">
        <f>Afname!C39</f>
        <v>0</v>
      </c>
      <c r="E25">
        <f>Afname!L39</f>
        <v>0</v>
      </c>
      <c r="F25">
        <f>Afname!U39</f>
        <v>0</v>
      </c>
      <c r="G25">
        <f>IF(Afname!J39="-",-1,Afname!J39)</f>
        <v>-1</v>
      </c>
      <c r="H25">
        <f>IF(Afname!S39="-",-1,Afname!S39)</f>
        <v>-1</v>
      </c>
      <c r="I25">
        <f>IF(Afname!AB39="-",-1,Afname!AB39)</f>
        <v>-1</v>
      </c>
      <c r="N25">
        <f t="shared" si="39"/>
        <v>0</v>
      </c>
      <c r="O25">
        <f t="shared" si="40"/>
        <v>0</v>
      </c>
      <c r="P25">
        <f t="shared" si="1"/>
        <v>0</v>
      </c>
      <c r="Q25">
        <f t="shared" si="2"/>
        <v>0</v>
      </c>
      <c r="R25">
        <f t="shared" si="3"/>
        <v>0</v>
      </c>
      <c r="S25">
        <f t="shared" si="4"/>
        <v>0</v>
      </c>
      <c r="T25">
        <f t="shared" si="5"/>
        <v>0</v>
      </c>
      <c r="U25">
        <f t="shared" si="6"/>
        <v>0</v>
      </c>
      <c r="V25">
        <f t="shared" si="7"/>
        <v>0</v>
      </c>
      <c r="W25">
        <f t="shared" si="8"/>
        <v>0</v>
      </c>
      <c r="X25">
        <f t="shared" si="9"/>
        <v>0</v>
      </c>
      <c r="Y25">
        <f t="shared" si="10"/>
        <v>0</v>
      </c>
      <c r="Z25">
        <f t="shared" si="11"/>
        <v>0</v>
      </c>
      <c r="AA25">
        <f t="shared" si="12"/>
        <v>0</v>
      </c>
      <c r="AB25">
        <f t="shared" si="13"/>
        <v>0</v>
      </c>
      <c r="AC25">
        <f t="shared" si="14"/>
        <v>0</v>
      </c>
      <c r="AD25">
        <f t="shared" si="15"/>
        <v>0</v>
      </c>
      <c r="AE25">
        <f t="shared" si="16"/>
        <v>0</v>
      </c>
      <c r="AF25">
        <f t="shared" si="17"/>
        <v>0</v>
      </c>
      <c r="AG25">
        <f t="shared" si="18"/>
        <v>0</v>
      </c>
      <c r="AH25">
        <f t="shared" si="19"/>
        <v>0</v>
      </c>
      <c r="AI25">
        <f t="shared" si="20"/>
        <v>0</v>
      </c>
      <c r="AJ25">
        <f t="shared" si="21"/>
        <v>0</v>
      </c>
      <c r="AK25">
        <f t="shared" si="22"/>
        <v>0</v>
      </c>
      <c r="AL25">
        <f t="shared" si="23"/>
        <v>0</v>
      </c>
      <c r="AM25">
        <f t="shared" si="24"/>
        <v>0</v>
      </c>
      <c r="AN25">
        <f t="shared" si="25"/>
        <v>0</v>
      </c>
      <c r="AO25">
        <f t="shared" si="26"/>
        <v>0</v>
      </c>
      <c r="AP25">
        <f t="shared" si="27"/>
        <v>0</v>
      </c>
      <c r="AQ25">
        <f t="shared" si="28"/>
        <v>0</v>
      </c>
      <c r="AR25">
        <f t="shared" si="29"/>
        <v>0</v>
      </c>
      <c r="AS25">
        <f t="shared" si="30"/>
        <v>0</v>
      </c>
      <c r="AT25">
        <f t="shared" si="31"/>
        <v>0</v>
      </c>
      <c r="AU25">
        <f t="shared" si="32"/>
        <v>0</v>
      </c>
      <c r="AV25">
        <f t="shared" si="33"/>
        <v>0</v>
      </c>
      <c r="AW25">
        <f t="shared" si="34"/>
        <v>0</v>
      </c>
      <c r="AX25">
        <f t="shared" si="35"/>
        <v>0</v>
      </c>
      <c r="AY25">
        <f t="shared" si="36"/>
        <v>0</v>
      </c>
      <c r="AZ25">
        <f t="shared" si="37"/>
        <v>0</v>
      </c>
      <c r="BA25">
        <f t="shared" si="38"/>
        <v>0</v>
      </c>
      <c r="BB25">
        <f t="shared" si="41"/>
        <v>0</v>
      </c>
      <c r="BC25">
        <f t="shared" si="42"/>
        <v>0</v>
      </c>
    </row>
    <row r="26" spans="1:55">
      <c r="A26" t="str">
        <f t="shared" si="0"/>
        <v/>
      </c>
      <c r="B26">
        <f>IF(Afname!B40&lt;&gt;0,B25+1,0)</f>
        <v>0</v>
      </c>
      <c r="C26">
        <f>Afname!B40</f>
        <v>0</v>
      </c>
      <c r="D26">
        <f>Afname!C40</f>
        <v>0</v>
      </c>
      <c r="E26">
        <f>Afname!L40</f>
        <v>0</v>
      </c>
      <c r="F26">
        <f>Afname!U40</f>
        <v>0</v>
      </c>
      <c r="G26">
        <f>IF(Afname!J40="-",-1,Afname!J40)</f>
        <v>-1</v>
      </c>
      <c r="H26">
        <f>IF(Afname!S40="-",-1,Afname!S40)</f>
        <v>-1</v>
      </c>
      <c r="I26">
        <f>IF(Afname!AB40="-",-1,Afname!AB40)</f>
        <v>-1</v>
      </c>
      <c r="N26">
        <f t="shared" si="39"/>
        <v>0</v>
      </c>
      <c r="O26">
        <f t="shared" si="40"/>
        <v>0</v>
      </c>
      <c r="P26">
        <f t="shared" si="1"/>
        <v>0</v>
      </c>
      <c r="Q26">
        <f t="shared" si="2"/>
        <v>0</v>
      </c>
      <c r="R26">
        <f t="shared" si="3"/>
        <v>0</v>
      </c>
      <c r="S26">
        <f t="shared" si="4"/>
        <v>0</v>
      </c>
      <c r="T26">
        <f t="shared" si="5"/>
        <v>0</v>
      </c>
      <c r="U26">
        <f t="shared" si="6"/>
        <v>0</v>
      </c>
      <c r="V26">
        <f t="shared" si="7"/>
        <v>0</v>
      </c>
      <c r="W26">
        <f t="shared" si="8"/>
        <v>0</v>
      </c>
      <c r="X26">
        <f t="shared" si="9"/>
        <v>0</v>
      </c>
      <c r="Y26">
        <f t="shared" si="10"/>
        <v>0</v>
      </c>
      <c r="Z26">
        <f t="shared" si="11"/>
        <v>0</v>
      </c>
      <c r="AA26">
        <f t="shared" si="12"/>
        <v>0</v>
      </c>
      <c r="AB26">
        <f t="shared" si="13"/>
        <v>0</v>
      </c>
      <c r="AC26">
        <f t="shared" si="14"/>
        <v>0</v>
      </c>
      <c r="AD26">
        <f t="shared" si="15"/>
        <v>0</v>
      </c>
      <c r="AE26">
        <f t="shared" si="16"/>
        <v>0</v>
      </c>
      <c r="AF26">
        <f t="shared" si="17"/>
        <v>0</v>
      </c>
      <c r="AG26">
        <f t="shared" si="18"/>
        <v>0</v>
      </c>
      <c r="AH26">
        <f t="shared" si="19"/>
        <v>0</v>
      </c>
      <c r="AI26">
        <f t="shared" si="20"/>
        <v>0</v>
      </c>
      <c r="AJ26">
        <f t="shared" si="21"/>
        <v>0</v>
      </c>
      <c r="AK26">
        <f t="shared" si="22"/>
        <v>0</v>
      </c>
      <c r="AL26">
        <f t="shared" si="23"/>
        <v>0</v>
      </c>
      <c r="AM26">
        <f t="shared" si="24"/>
        <v>0</v>
      </c>
      <c r="AN26">
        <f t="shared" si="25"/>
        <v>0</v>
      </c>
      <c r="AO26">
        <f t="shared" si="26"/>
        <v>0</v>
      </c>
      <c r="AP26">
        <f t="shared" si="27"/>
        <v>0</v>
      </c>
      <c r="AQ26">
        <f t="shared" si="28"/>
        <v>0</v>
      </c>
      <c r="AR26">
        <f t="shared" si="29"/>
        <v>0</v>
      </c>
      <c r="AS26">
        <f t="shared" si="30"/>
        <v>0</v>
      </c>
      <c r="AT26">
        <f t="shared" si="31"/>
        <v>0</v>
      </c>
      <c r="AU26">
        <f t="shared" si="32"/>
        <v>0</v>
      </c>
      <c r="AV26">
        <f t="shared" si="33"/>
        <v>0</v>
      </c>
      <c r="AW26">
        <f t="shared" si="34"/>
        <v>0</v>
      </c>
      <c r="AX26">
        <f t="shared" si="35"/>
        <v>0</v>
      </c>
      <c r="AY26">
        <f t="shared" si="36"/>
        <v>0</v>
      </c>
      <c r="AZ26">
        <f t="shared" si="37"/>
        <v>0</v>
      </c>
      <c r="BA26">
        <f t="shared" si="38"/>
        <v>0</v>
      </c>
      <c r="BB26">
        <f t="shared" si="41"/>
        <v>0</v>
      </c>
      <c r="BC26">
        <f t="shared" si="42"/>
        <v>0</v>
      </c>
    </row>
    <row r="27" spans="1:55">
      <c r="A27" t="str">
        <f t="shared" si="0"/>
        <v/>
      </c>
      <c r="B27">
        <f>IF(Afname!B41&lt;&gt;0,B26+1,0)</f>
        <v>0</v>
      </c>
      <c r="C27">
        <f>Afname!B41</f>
        <v>0</v>
      </c>
      <c r="D27">
        <f>Afname!C41</f>
        <v>0</v>
      </c>
      <c r="E27">
        <f>Afname!L41</f>
        <v>0</v>
      </c>
      <c r="F27">
        <f>Afname!U41</f>
        <v>0</v>
      </c>
      <c r="G27">
        <f>IF(Afname!J41="-",-1,Afname!J41)</f>
        <v>-1</v>
      </c>
      <c r="H27">
        <f>IF(Afname!S41="-",-1,Afname!S41)</f>
        <v>-1</v>
      </c>
      <c r="I27">
        <f>IF(Afname!AB41="-",-1,Afname!AB41)</f>
        <v>-1</v>
      </c>
      <c r="N27">
        <f t="shared" si="39"/>
        <v>0</v>
      </c>
      <c r="O27">
        <f t="shared" si="40"/>
        <v>0</v>
      </c>
      <c r="P27">
        <f t="shared" si="1"/>
        <v>0</v>
      </c>
      <c r="Q27">
        <f t="shared" si="2"/>
        <v>0</v>
      </c>
      <c r="R27">
        <f t="shared" si="3"/>
        <v>0</v>
      </c>
      <c r="S27">
        <f t="shared" si="4"/>
        <v>0</v>
      </c>
      <c r="T27">
        <f t="shared" si="5"/>
        <v>0</v>
      </c>
      <c r="U27">
        <f t="shared" si="6"/>
        <v>0</v>
      </c>
      <c r="V27">
        <f t="shared" si="7"/>
        <v>0</v>
      </c>
      <c r="W27">
        <f t="shared" si="8"/>
        <v>0</v>
      </c>
      <c r="X27">
        <f t="shared" si="9"/>
        <v>0</v>
      </c>
      <c r="Y27">
        <f t="shared" si="10"/>
        <v>0</v>
      </c>
      <c r="Z27">
        <f t="shared" si="11"/>
        <v>0</v>
      </c>
      <c r="AA27">
        <f t="shared" si="12"/>
        <v>0</v>
      </c>
      <c r="AB27">
        <f t="shared" si="13"/>
        <v>0</v>
      </c>
      <c r="AC27">
        <f t="shared" si="14"/>
        <v>0</v>
      </c>
      <c r="AD27">
        <f t="shared" si="15"/>
        <v>0</v>
      </c>
      <c r="AE27">
        <f t="shared" si="16"/>
        <v>0</v>
      </c>
      <c r="AF27">
        <f t="shared" si="17"/>
        <v>0</v>
      </c>
      <c r="AG27">
        <f t="shared" si="18"/>
        <v>0</v>
      </c>
      <c r="AH27">
        <f t="shared" si="19"/>
        <v>0</v>
      </c>
      <c r="AI27">
        <f t="shared" si="20"/>
        <v>0</v>
      </c>
      <c r="AJ27">
        <f t="shared" si="21"/>
        <v>0</v>
      </c>
      <c r="AK27">
        <f t="shared" si="22"/>
        <v>0</v>
      </c>
      <c r="AL27">
        <f t="shared" si="23"/>
        <v>0</v>
      </c>
      <c r="AM27">
        <f t="shared" si="24"/>
        <v>0</v>
      </c>
      <c r="AN27">
        <f t="shared" si="25"/>
        <v>0</v>
      </c>
      <c r="AO27">
        <f t="shared" si="26"/>
        <v>0</v>
      </c>
      <c r="AP27">
        <f t="shared" si="27"/>
        <v>0</v>
      </c>
      <c r="AQ27">
        <f t="shared" si="28"/>
        <v>0</v>
      </c>
      <c r="AR27">
        <f t="shared" si="29"/>
        <v>0</v>
      </c>
      <c r="AS27">
        <f t="shared" si="30"/>
        <v>0</v>
      </c>
      <c r="AT27">
        <f t="shared" si="31"/>
        <v>0</v>
      </c>
      <c r="AU27">
        <f t="shared" si="32"/>
        <v>0</v>
      </c>
      <c r="AV27">
        <f t="shared" si="33"/>
        <v>0</v>
      </c>
      <c r="AW27">
        <f t="shared" si="34"/>
        <v>0</v>
      </c>
      <c r="AX27">
        <f t="shared" si="35"/>
        <v>0</v>
      </c>
      <c r="AY27">
        <f t="shared" si="36"/>
        <v>0</v>
      </c>
      <c r="AZ27">
        <f t="shared" si="37"/>
        <v>0</v>
      </c>
      <c r="BA27">
        <f t="shared" si="38"/>
        <v>0</v>
      </c>
      <c r="BB27">
        <f t="shared" si="41"/>
        <v>0</v>
      </c>
      <c r="BC27">
        <f t="shared" si="42"/>
        <v>0</v>
      </c>
    </row>
    <row r="28" spans="1:55">
      <c r="A28" t="str">
        <f t="shared" si="0"/>
        <v/>
      </c>
      <c r="B28">
        <f>IF(Afname!B42&lt;&gt;0,B27+1,0)</f>
        <v>0</v>
      </c>
      <c r="C28">
        <f>Afname!B42</f>
        <v>0</v>
      </c>
      <c r="D28">
        <f>Afname!C42</f>
        <v>0</v>
      </c>
      <c r="E28">
        <f>Afname!L42</f>
        <v>0</v>
      </c>
      <c r="F28">
        <f>Afname!U42</f>
        <v>0</v>
      </c>
      <c r="G28">
        <f>IF(Afname!J42="-",-1,Afname!J42)</f>
        <v>-1</v>
      </c>
      <c r="H28">
        <f>IF(Afname!S42="-",-1,Afname!S42)</f>
        <v>-1</v>
      </c>
      <c r="I28">
        <f>IF(Afname!AB42="-",-1,Afname!AB42)</f>
        <v>-1</v>
      </c>
      <c r="N28">
        <f t="shared" si="39"/>
        <v>0</v>
      </c>
      <c r="O28">
        <f t="shared" si="40"/>
        <v>0</v>
      </c>
      <c r="P28">
        <f t="shared" si="1"/>
        <v>0</v>
      </c>
      <c r="Q28">
        <f t="shared" si="2"/>
        <v>0</v>
      </c>
      <c r="R28">
        <f t="shared" si="3"/>
        <v>0</v>
      </c>
      <c r="S28">
        <f t="shared" si="4"/>
        <v>0</v>
      </c>
      <c r="T28">
        <f t="shared" si="5"/>
        <v>0</v>
      </c>
      <c r="U28">
        <f t="shared" si="6"/>
        <v>0</v>
      </c>
      <c r="V28">
        <f t="shared" si="7"/>
        <v>0</v>
      </c>
      <c r="W28">
        <f t="shared" si="8"/>
        <v>0</v>
      </c>
      <c r="X28">
        <f t="shared" si="9"/>
        <v>0</v>
      </c>
      <c r="Y28">
        <f t="shared" si="10"/>
        <v>0</v>
      </c>
      <c r="Z28">
        <f t="shared" si="11"/>
        <v>0</v>
      </c>
      <c r="AA28">
        <f t="shared" si="12"/>
        <v>0</v>
      </c>
      <c r="AB28">
        <f t="shared" si="13"/>
        <v>0</v>
      </c>
      <c r="AC28">
        <f t="shared" si="14"/>
        <v>0</v>
      </c>
      <c r="AD28">
        <f t="shared" si="15"/>
        <v>0</v>
      </c>
      <c r="AE28">
        <f t="shared" si="16"/>
        <v>0</v>
      </c>
      <c r="AF28">
        <f t="shared" si="17"/>
        <v>0</v>
      </c>
      <c r="AG28">
        <f t="shared" si="18"/>
        <v>0</v>
      </c>
      <c r="AH28">
        <f t="shared" si="19"/>
        <v>0</v>
      </c>
      <c r="AI28">
        <f t="shared" si="20"/>
        <v>0</v>
      </c>
      <c r="AJ28">
        <f t="shared" si="21"/>
        <v>0</v>
      </c>
      <c r="AK28">
        <f t="shared" si="22"/>
        <v>0</v>
      </c>
      <c r="AL28">
        <f t="shared" si="23"/>
        <v>0</v>
      </c>
      <c r="AM28">
        <f t="shared" si="24"/>
        <v>0</v>
      </c>
      <c r="AN28">
        <f t="shared" si="25"/>
        <v>0</v>
      </c>
      <c r="AO28">
        <f t="shared" si="26"/>
        <v>0</v>
      </c>
      <c r="AP28">
        <f t="shared" si="27"/>
        <v>0</v>
      </c>
      <c r="AQ28">
        <f t="shared" si="28"/>
        <v>0</v>
      </c>
      <c r="AR28">
        <f t="shared" si="29"/>
        <v>0</v>
      </c>
      <c r="AS28">
        <f t="shared" si="30"/>
        <v>0</v>
      </c>
      <c r="AT28">
        <f t="shared" si="31"/>
        <v>0</v>
      </c>
      <c r="AU28">
        <f t="shared" si="32"/>
        <v>0</v>
      </c>
      <c r="AV28">
        <f t="shared" si="33"/>
        <v>0</v>
      </c>
      <c r="AW28">
        <f t="shared" si="34"/>
        <v>0</v>
      </c>
      <c r="AX28">
        <f t="shared" si="35"/>
        <v>0</v>
      </c>
      <c r="AY28">
        <f t="shared" si="36"/>
        <v>0</v>
      </c>
      <c r="AZ28">
        <f t="shared" si="37"/>
        <v>0</v>
      </c>
      <c r="BA28">
        <f t="shared" si="38"/>
        <v>0</v>
      </c>
      <c r="BB28">
        <f t="shared" si="41"/>
        <v>0</v>
      </c>
      <c r="BC28">
        <f t="shared" si="42"/>
        <v>0</v>
      </c>
    </row>
    <row r="29" spans="1:55">
      <c r="A29" t="str">
        <f t="shared" si="0"/>
        <v/>
      </c>
      <c r="B29">
        <f>IF(Afname!B43&lt;&gt;0,B28+1,0)</f>
        <v>0</v>
      </c>
      <c r="C29">
        <f>Afname!B43</f>
        <v>0</v>
      </c>
      <c r="D29">
        <f>Afname!C43</f>
        <v>0</v>
      </c>
      <c r="E29">
        <f>Afname!L43</f>
        <v>0</v>
      </c>
      <c r="F29">
        <f>Afname!U43</f>
        <v>0</v>
      </c>
      <c r="G29">
        <f>IF(Afname!J43="-",-1,Afname!J43)</f>
        <v>-1</v>
      </c>
      <c r="H29">
        <f>IF(Afname!S43="-",-1,Afname!S43)</f>
        <v>-1</v>
      </c>
      <c r="I29">
        <f>IF(Afname!AB43="-",-1,Afname!AB43)</f>
        <v>-1</v>
      </c>
      <c r="N29">
        <f t="shared" si="39"/>
        <v>0</v>
      </c>
      <c r="O29">
        <f t="shared" si="40"/>
        <v>0</v>
      </c>
      <c r="P29">
        <f t="shared" si="1"/>
        <v>0</v>
      </c>
      <c r="Q29">
        <f t="shared" si="2"/>
        <v>0</v>
      </c>
      <c r="R29">
        <f t="shared" si="3"/>
        <v>0</v>
      </c>
      <c r="S29">
        <f t="shared" si="4"/>
        <v>0</v>
      </c>
      <c r="T29">
        <f t="shared" si="5"/>
        <v>0</v>
      </c>
      <c r="U29">
        <f t="shared" si="6"/>
        <v>0</v>
      </c>
      <c r="V29">
        <f t="shared" si="7"/>
        <v>0</v>
      </c>
      <c r="W29">
        <f t="shared" si="8"/>
        <v>0</v>
      </c>
      <c r="X29">
        <f t="shared" si="9"/>
        <v>0</v>
      </c>
      <c r="Y29">
        <f t="shared" si="10"/>
        <v>0</v>
      </c>
      <c r="Z29">
        <f t="shared" si="11"/>
        <v>0</v>
      </c>
      <c r="AA29">
        <f t="shared" si="12"/>
        <v>0</v>
      </c>
      <c r="AB29">
        <f t="shared" si="13"/>
        <v>0</v>
      </c>
      <c r="AC29">
        <f t="shared" si="14"/>
        <v>0</v>
      </c>
      <c r="AD29">
        <f t="shared" si="15"/>
        <v>0</v>
      </c>
      <c r="AE29">
        <f t="shared" si="16"/>
        <v>0</v>
      </c>
      <c r="AF29">
        <f t="shared" si="17"/>
        <v>0</v>
      </c>
      <c r="AG29">
        <f t="shared" si="18"/>
        <v>0</v>
      </c>
      <c r="AH29">
        <f t="shared" si="19"/>
        <v>0</v>
      </c>
      <c r="AI29">
        <f t="shared" si="20"/>
        <v>0</v>
      </c>
      <c r="AJ29">
        <f t="shared" si="21"/>
        <v>0</v>
      </c>
      <c r="AK29">
        <f t="shared" si="22"/>
        <v>0</v>
      </c>
      <c r="AL29">
        <f t="shared" si="23"/>
        <v>0</v>
      </c>
      <c r="AM29">
        <f t="shared" si="24"/>
        <v>0</v>
      </c>
      <c r="AN29">
        <f t="shared" si="25"/>
        <v>0</v>
      </c>
      <c r="AO29">
        <f t="shared" si="26"/>
        <v>0</v>
      </c>
      <c r="AP29">
        <f t="shared" si="27"/>
        <v>0</v>
      </c>
      <c r="AQ29">
        <f t="shared" si="28"/>
        <v>0</v>
      </c>
      <c r="AR29">
        <f t="shared" si="29"/>
        <v>0</v>
      </c>
      <c r="AS29">
        <f t="shared" si="30"/>
        <v>0</v>
      </c>
      <c r="AT29">
        <f t="shared" si="31"/>
        <v>0</v>
      </c>
      <c r="AU29">
        <f t="shared" si="32"/>
        <v>0</v>
      </c>
      <c r="AV29">
        <f t="shared" si="33"/>
        <v>0</v>
      </c>
      <c r="AW29">
        <f t="shared" si="34"/>
        <v>0</v>
      </c>
      <c r="AX29">
        <f t="shared" si="35"/>
        <v>0</v>
      </c>
      <c r="AY29">
        <f t="shared" si="36"/>
        <v>0</v>
      </c>
      <c r="AZ29">
        <f t="shared" si="37"/>
        <v>0</v>
      </c>
      <c r="BA29">
        <f t="shared" si="38"/>
        <v>0</v>
      </c>
      <c r="BB29">
        <f t="shared" si="41"/>
        <v>0</v>
      </c>
      <c r="BC29">
        <f t="shared" si="42"/>
        <v>0</v>
      </c>
    </row>
    <row r="30" spans="1:55">
      <c r="A30" t="str">
        <f t="shared" si="0"/>
        <v/>
      </c>
      <c r="B30">
        <f>IF(Afname!B44&lt;&gt;0,B29+1,0)</f>
        <v>0</v>
      </c>
      <c r="C30">
        <f>Afname!B44</f>
        <v>0</v>
      </c>
      <c r="D30">
        <f>Afname!C44</f>
        <v>0</v>
      </c>
      <c r="E30">
        <f>Afname!L44</f>
        <v>0</v>
      </c>
      <c r="F30">
        <f>Afname!U44</f>
        <v>0</v>
      </c>
      <c r="G30">
        <f>IF(Afname!J44="-",-1,Afname!J44)</f>
        <v>-1</v>
      </c>
      <c r="H30">
        <f>IF(Afname!S44="-",-1,Afname!S44)</f>
        <v>-1</v>
      </c>
      <c r="I30">
        <f>IF(Afname!AB44="-",-1,Afname!AB44)</f>
        <v>-1</v>
      </c>
      <c r="N30">
        <f t="shared" si="39"/>
        <v>0</v>
      </c>
      <c r="O30">
        <f t="shared" si="40"/>
        <v>0</v>
      </c>
      <c r="P30">
        <f t="shared" si="1"/>
        <v>0</v>
      </c>
      <c r="Q30">
        <f t="shared" si="2"/>
        <v>0</v>
      </c>
      <c r="R30">
        <f t="shared" si="3"/>
        <v>0</v>
      </c>
      <c r="S30">
        <f t="shared" si="4"/>
        <v>0</v>
      </c>
      <c r="T30">
        <f t="shared" si="5"/>
        <v>0</v>
      </c>
      <c r="U30">
        <f t="shared" si="6"/>
        <v>0</v>
      </c>
      <c r="V30">
        <f t="shared" si="7"/>
        <v>0</v>
      </c>
      <c r="W30">
        <f t="shared" si="8"/>
        <v>0</v>
      </c>
      <c r="X30">
        <f t="shared" si="9"/>
        <v>0</v>
      </c>
      <c r="Y30">
        <f t="shared" si="10"/>
        <v>0</v>
      </c>
      <c r="Z30">
        <f t="shared" si="11"/>
        <v>0</v>
      </c>
      <c r="AA30">
        <f t="shared" si="12"/>
        <v>0</v>
      </c>
      <c r="AB30">
        <f t="shared" si="13"/>
        <v>0</v>
      </c>
      <c r="AC30">
        <f t="shared" si="14"/>
        <v>0</v>
      </c>
      <c r="AD30">
        <f t="shared" si="15"/>
        <v>0</v>
      </c>
      <c r="AE30">
        <f t="shared" si="16"/>
        <v>0</v>
      </c>
      <c r="AF30">
        <f t="shared" si="17"/>
        <v>0</v>
      </c>
      <c r="AG30">
        <f t="shared" si="18"/>
        <v>0</v>
      </c>
      <c r="AH30">
        <f t="shared" si="19"/>
        <v>0</v>
      </c>
      <c r="AI30">
        <f t="shared" si="20"/>
        <v>0</v>
      </c>
      <c r="AJ30">
        <f t="shared" si="21"/>
        <v>0</v>
      </c>
      <c r="AK30">
        <f t="shared" si="22"/>
        <v>0</v>
      </c>
      <c r="AL30">
        <f t="shared" si="23"/>
        <v>0</v>
      </c>
      <c r="AM30">
        <f t="shared" si="24"/>
        <v>0</v>
      </c>
      <c r="AN30">
        <f t="shared" si="25"/>
        <v>0</v>
      </c>
      <c r="AO30">
        <f t="shared" si="26"/>
        <v>0</v>
      </c>
      <c r="AP30">
        <f t="shared" si="27"/>
        <v>0</v>
      </c>
      <c r="AQ30">
        <f t="shared" si="28"/>
        <v>0</v>
      </c>
      <c r="AR30">
        <f t="shared" si="29"/>
        <v>0</v>
      </c>
      <c r="AS30">
        <f t="shared" si="30"/>
        <v>0</v>
      </c>
      <c r="AT30">
        <f t="shared" si="31"/>
        <v>0</v>
      </c>
      <c r="AU30">
        <f t="shared" si="32"/>
        <v>0</v>
      </c>
      <c r="AV30">
        <f t="shared" si="33"/>
        <v>0</v>
      </c>
      <c r="AW30">
        <f t="shared" si="34"/>
        <v>0</v>
      </c>
      <c r="AX30">
        <f t="shared" si="35"/>
        <v>0</v>
      </c>
      <c r="AY30">
        <f t="shared" si="36"/>
        <v>0</v>
      </c>
      <c r="AZ30">
        <f t="shared" si="37"/>
        <v>0</v>
      </c>
      <c r="BA30">
        <f t="shared" si="38"/>
        <v>0</v>
      </c>
      <c r="BB30">
        <f t="shared" si="41"/>
        <v>0</v>
      </c>
      <c r="BC30">
        <f t="shared" si="42"/>
        <v>0</v>
      </c>
    </row>
    <row r="31" spans="1:55">
      <c r="A31" t="str">
        <f t="shared" si="0"/>
        <v/>
      </c>
      <c r="B31">
        <f>IF(Afname!B45&lt;&gt;0,B30+1,0)</f>
        <v>0</v>
      </c>
      <c r="C31">
        <f>Afname!B45</f>
        <v>0</v>
      </c>
      <c r="D31">
        <f>Afname!C45</f>
        <v>0</v>
      </c>
      <c r="E31">
        <f>Afname!L45</f>
        <v>0</v>
      </c>
      <c r="F31">
        <f>Afname!U45</f>
        <v>0</v>
      </c>
      <c r="G31">
        <f>IF(Afname!J45="-",-1,Afname!J45)</f>
        <v>-1</v>
      </c>
      <c r="H31">
        <f>IF(Afname!S45="-",-1,Afname!S45)</f>
        <v>-1</v>
      </c>
      <c r="I31">
        <f>IF(Afname!AB45="-",-1,Afname!AB45)</f>
        <v>-1</v>
      </c>
      <c r="N31">
        <f t="shared" si="39"/>
        <v>0</v>
      </c>
      <c r="O31">
        <f t="shared" si="40"/>
        <v>0</v>
      </c>
      <c r="P31">
        <f t="shared" si="1"/>
        <v>0</v>
      </c>
      <c r="Q31">
        <f t="shared" si="2"/>
        <v>0</v>
      </c>
      <c r="R31">
        <f t="shared" si="3"/>
        <v>0</v>
      </c>
      <c r="S31">
        <f t="shared" si="4"/>
        <v>0</v>
      </c>
      <c r="T31">
        <f t="shared" si="5"/>
        <v>0</v>
      </c>
      <c r="U31">
        <f t="shared" si="6"/>
        <v>0</v>
      </c>
      <c r="V31">
        <f t="shared" si="7"/>
        <v>0</v>
      </c>
      <c r="W31">
        <f t="shared" si="8"/>
        <v>0</v>
      </c>
      <c r="X31">
        <f t="shared" si="9"/>
        <v>0</v>
      </c>
      <c r="Y31">
        <f t="shared" si="10"/>
        <v>0</v>
      </c>
      <c r="Z31">
        <f t="shared" si="11"/>
        <v>0</v>
      </c>
      <c r="AA31">
        <f t="shared" si="12"/>
        <v>0</v>
      </c>
      <c r="AB31">
        <f t="shared" si="13"/>
        <v>0</v>
      </c>
      <c r="AC31">
        <f t="shared" si="14"/>
        <v>0</v>
      </c>
      <c r="AD31">
        <f t="shared" si="15"/>
        <v>0</v>
      </c>
      <c r="AE31">
        <f t="shared" si="16"/>
        <v>0</v>
      </c>
      <c r="AF31">
        <f t="shared" si="17"/>
        <v>0</v>
      </c>
      <c r="AG31">
        <f t="shared" si="18"/>
        <v>0</v>
      </c>
      <c r="AH31">
        <f t="shared" si="19"/>
        <v>0</v>
      </c>
      <c r="AI31">
        <f t="shared" si="20"/>
        <v>0</v>
      </c>
      <c r="AJ31">
        <f t="shared" si="21"/>
        <v>0</v>
      </c>
      <c r="AK31">
        <f t="shared" si="22"/>
        <v>0</v>
      </c>
      <c r="AL31">
        <f t="shared" si="23"/>
        <v>0</v>
      </c>
      <c r="AM31">
        <f t="shared" si="24"/>
        <v>0</v>
      </c>
      <c r="AN31">
        <f t="shared" si="25"/>
        <v>0</v>
      </c>
      <c r="AO31">
        <f t="shared" si="26"/>
        <v>0</v>
      </c>
      <c r="AP31">
        <f t="shared" si="27"/>
        <v>0</v>
      </c>
      <c r="AQ31">
        <f t="shared" si="28"/>
        <v>0</v>
      </c>
      <c r="AR31">
        <f t="shared" si="29"/>
        <v>0</v>
      </c>
      <c r="AS31">
        <f t="shared" si="30"/>
        <v>0</v>
      </c>
      <c r="AT31">
        <f t="shared" si="31"/>
        <v>0</v>
      </c>
      <c r="AU31">
        <f t="shared" si="32"/>
        <v>0</v>
      </c>
      <c r="AV31">
        <f t="shared" si="33"/>
        <v>0</v>
      </c>
      <c r="AW31">
        <f t="shared" si="34"/>
        <v>0</v>
      </c>
      <c r="AX31">
        <f t="shared" si="35"/>
        <v>0</v>
      </c>
      <c r="AY31">
        <f t="shared" si="36"/>
        <v>0</v>
      </c>
      <c r="AZ31">
        <f t="shared" si="37"/>
        <v>0</v>
      </c>
      <c r="BA31">
        <f t="shared" si="38"/>
        <v>0</v>
      </c>
      <c r="BB31">
        <f t="shared" si="41"/>
        <v>0</v>
      </c>
      <c r="BC31">
        <f t="shared" si="42"/>
        <v>0</v>
      </c>
    </row>
    <row r="32" spans="1:55">
      <c r="A32" t="str">
        <f t="shared" si="0"/>
        <v/>
      </c>
      <c r="B32">
        <f>IF(Afname!B46&lt;&gt;0,B31+1,0)</f>
        <v>0</v>
      </c>
      <c r="C32">
        <f>Afname!B46</f>
        <v>0</v>
      </c>
      <c r="D32">
        <f>Afname!C46</f>
        <v>0</v>
      </c>
      <c r="E32">
        <f>Afname!L46</f>
        <v>0</v>
      </c>
      <c r="F32">
        <f>Afname!U46</f>
        <v>0</v>
      </c>
      <c r="G32">
        <f>IF(Afname!J46="-",-1,Afname!J46)</f>
        <v>-1</v>
      </c>
      <c r="H32">
        <f>IF(Afname!S46="-",-1,Afname!S46)</f>
        <v>-1</v>
      </c>
      <c r="I32">
        <f>IF(Afname!AB46="-",-1,Afname!AB46)</f>
        <v>-1</v>
      </c>
      <c r="N32">
        <f t="shared" si="39"/>
        <v>0</v>
      </c>
      <c r="O32">
        <f t="shared" si="40"/>
        <v>0</v>
      </c>
      <c r="P32">
        <f t="shared" si="1"/>
        <v>0</v>
      </c>
      <c r="Q32">
        <f t="shared" si="2"/>
        <v>0</v>
      </c>
      <c r="R32">
        <f t="shared" si="3"/>
        <v>0</v>
      </c>
      <c r="S32">
        <f t="shared" si="4"/>
        <v>0</v>
      </c>
      <c r="T32">
        <f t="shared" si="5"/>
        <v>0</v>
      </c>
      <c r="U32">
        <f t="shared" si="6"/>
        <v>0</v>
      </c>
      <c r="V32">
        <f t="shared" si="7"/>
        <v>0</v>
      </c>
      <c r="W32">
        <f t="shared" si="8"/>
        <v>0</v>
      </c>
      <c r="X32">
        <f t="shared" si="9"/>
        <v>0</v>
      </c>
      <c r="Y32">
        <f t="shared" si="10"/>
        <v>0</v>
      </c>
      <c r="Z32">
        <f t="shared" si="11"/>
        <v>0</v>
      </c>
      <c r="AA32">
        <f t="shared" si="12"/>
        <v>0</v>
      </c>
      <c r="AB32">
        <f t="shared" si="13"/>
        <v>0</v>
      </c>
      <c r="AC32">
        <f t="shared" si="14"/>
        <v>0</v>
      </c>
      <c r="AD32">
        <f t="shared" si="15"/>
        <v>0</v>
      </c>
      <c r="AE32">
        <f t="shared" si="16"/>
        <v>0</v>
      </c>
      <c r="AF32">
        <f t="shared" si="17"/>
        <v>0</v>
      </c>
      <c r="AG32">
        <f t="shared" si="18"/>
        <v>0</v>
      </c>
      <c r="AH32">
        <f t="shared" si="19"/>
        <v>0</v>
      </c>
      <c r="AI32">
        <f t="shared" si="20"/>
        <v>0</v>
      </c>
      <c r="AJ32">
        <f t="shared" si="21"/>
        <v>0</v>
      </c>
      <c r="AK32">
        <f t="shared" si="22"/>
        <v>0</v>
      </c>
      <c r="AL32">
        <f t="shared" si="23"/>
        <v>0</v>
      </c>
      <c r="AM32">
        <f t="shared" si="24"/>
        <v>0</v>
      </c>
      <c r="AN32">
        <f t="shared" si="25"/>
        <v>0</v>
      </c>
      <c r="AO32">
        <f t="shared" si="26"/>
        <v>0</v>
      </c>
      <c r="AP32">
        <f t="shared" si="27"/>
        <v>0</v>
      </c>
      <c r="AQ32">
        <f t="shared" si="28"/>
        <v>0</v>
      </c>
      <c r="AR32">
        <f t="shared" si="29"/>
        <v>0</v>
      </c>
      <c r="AS32">
        <f t="shared" si="30"/>
        <v>0</v>
      </c>
      <c r="AT32">
        <f t="shared" si="31"/>
        <v>0</v>
      </c>
      <c r="AU32">
        <f t="shared" si="32"/>
        <v>0</v>
      </c>
      <c r="AV32">
        <f t="shared" si="33"/>
        <v>0</v>
      </c>
      <c r="AW32">
        <f t="shared" si="34"/>
        <v>0</v>
      </c>
      <c r="AX32">
        <f t="shared" si="35"/>
        <v>0</v>
      </c>
      <c r="AY32">
        <f t="shared" si="36"/>
        <v>0</v>
      </c>
      <c r="AZ32">
        <f t="shared" si="37"/>
        <v>0</v>
      </c>
      <c r="BA32">
        <f t="shared" si="38"/>
        <v>0</v>
      </c>
      <c r="BB32">
        <f t="shared" si="41"/>
        <v>0</v>
      </c>
      <c r="BC32">
        <f t="shared" si="42"/>
        <v>0</v>
      </c>
    </row>
    <row r="33" spans="1:55">
      <c r="A33" t="str">
        <f t="shared" si="0"/>
        <v/>
      </c>
      <c r="B33">
        <f>IF(Afname!B47&lt;&gt;0,B32+1,0)</f>
        <v>0</v>
      </c>
      <c r="C33">
        <f>Afname!B47</f>
        <v>0</v>
      </c>
      <c r="D33">
        <f>Afname!C47</f>
        <v>0</v>
      </c>
      <c r="E33">
        <f>Afname!L47</f>
        <v>0</v>
      </c>
      <c r="F33">
        <f>Afname!U47</f>
        <v>0</v>
      </c>
      <c r="G33">
        <f>IF(Afname!J47="-",-1,Afname!J47)</f>
        <v>-1</v>
      </c>
      <c r="H33">
        <f>IF(Afname!S47="-",-1,Afname!S47)</f>
        <v>-1</v>
      </c>
      <c r="I33">
        <f>IF(Afname!AB47="-",-1,Afname!AB47)</f>
        <v>-1</v>
      </c>
      <c r="N33">
        <f t="shared" si="39"/>
        <v>0</v>
      </c>
      <c r="O33">
        <f t="shared" si="40"/>
        <v>0</v>
      </c>
      <c r="P33">
        <f t="shared" si="1"/>
        <v>0</v>
      </c>
      <c r="Q33">
        <f t="shared" si="2"/>
        <v>0</v>
      </c>
      <c r="R33">
        <f t="shared" si="3"/>
        <v>0</v>
      </c>
      <c r="S33">
        <f t="shared" si="4"/>
        <v>0</v>
      </c>
      <c r="T33">
        <f t="shared" si="5"/>
        <v>0</v>
      </c>
      <c r="U33">
        <f t="shared" si="6"/>
        <v>0</v>
      </c>
      <c r="V33">
        <f t="shared" si="7"/>
        <v>0</v>
      </c>
      <c r="W33">
        <f t="shared" si="8"/>
        <v>0</v>
      </c>
      <c r="X33">
        <f t="shared" si="9"/>
        <v>0</v>
      </c>
      <c r="Y33">
        <f t="shared" si="10"/>
        <v>0</v>
      </c>
      <c r="Z33">
        <f t="shared" si="11"/>
        <v>0</v>
      </c>
      <c r="AA33">
        <f t="shared" si="12"/>
        <v>0</v>
      </c>
      <c r="AB33">
        <f t="shared" si="13"/>
        <v>0</v>
      </c>
      <c r="AC33">
        <f t="shared" si="14"/>
        <v>0</v>
      </c>
      <c r="AD33">
        <f t="shared" si="15"/>
        <v>0</v>
      </c>
      <c r="AE33">
        <f t="shared" si="16"/>
        <v>0</v>
      </c>
      <c r="AF33">
        <f t="shared" si="17"/>
        <v>0</v>
      </c>
      <c r="AG33">
        <f t="shared" si="18"/>
        <v>0</v>
      </c>
      <c r="AH33">
        <f t="shared" si="19"/>
        <v>0</v>
      </c>
      <c r="AI33">
        <f t="shared" si="20"/>
        <v>0</v>
      </c>
      <c r="AJ33">
        <f t="shared" si="21"/>
        <v>0</v>
      </c>
      <c r="AK33">
        <f t="shared" si="22"/>
        <v>0</v>
      </c>
      <c r="AL33">
        <f t="shared" si="23"/>
        <v>0</v>
      </c>
      <c r="AM33">
        <f t="shared" si="24"/>
        <v>0</v>
      </c>
      <c r="AN33">
        <f t="shared" si="25"/>
        <v>0</v>
      </c>
      <c r="AO33">
        <f t="shared" si="26"/>
        <v>0</v>
      </c>
      <c r="AP33">
        <f t="shared" si="27"/>
        <v>0</v>
      </c>
      <c r="AQ33">
        <f t="shared" si="28"/>
        <v>0</v>
      </c>
      <c r="AR33">
        <f t="shared" si="29"/>
        <v>0</v>
      </c>
      <c r="AS33">
        <f t="shared" si="30"/>
        <v>0</v>
      </c>
      <c r="AT33">
        <f t="shared" si="31"/>
        <v>0</v>
      </c>
      <c r="AU33">
        <f t="shared" si="32"/>
        <v>0</v>
      </c>
      <c r="AV33">
        <f t="shared" si="33"/>
        <v>0</v>
      </c>
      <c r="AW33">
        <f t="shared" si="34"/>
        <v>0</v>
      </c>
      <c r="AX33">
        <f t="shared" si="35"/>
        <v>0</v>
      </c>
      <c r="AY33">
        <f t="shared" si="36"/>
        <v>0</v>
      </c>
      <c r="AZ33">
        <f t="shared" si="37"/>
        <v>0</v>
      </c>
      <c r="BA33">
        <f t="shared" si="38"/>
        <v>0</v>
      </c>
      <c r="BB33">
        <f t="shared" si="41"/>
        <v>0</v>
      </c>
      <c r="BC33">
        <f t="shared" si="42"/>
        <v>0</v>
      </c>
    </row>
    <row r="34" spans="1:55">
      <c r="A34" t="str">
        <f t="shared" si="0"/>
        <v/>
      </c>
      <c r="B34">
        <f>IF(Afname!B48&lt;&gt;0,B33+1,0)</f>
        <v>0</v>
      </c>
      <c r="C34">
        <f>Afname!B48</f>
        <v>0</v>
      </c>
      <c r="D34">
        <f>Afname!C48</f>
        <v>0</v>
      </c>
      <c r="E34">
        <f>Afname!L48</f>
        <v>0</v>
      </c>
      <c r="F34">
        <f>Afname!U48</f>
        <v>0</v>
      </c>
      <c r="G34">
        <f>IF(Afname!J48="-",-1,Afname!J48)</f>
        <v>-1</v>
      </c>
      <c r="H34">
        <f>IF(Afname!S48="-",-1,Afname!S48)</f>
        <v>-1</v>
      </c>
      <c r="I34">
        <f>IF(Afname!AB48="-",-1,Afname!AB48)</f>
        <v>-1</v>
      </c>
      <c r="N34">
        <f t="shared" si="39"/>
        <v>0</v>
      </c>
      <c r="O34">
        <f t="shared" si="40"/>
        <v>0</v>
      </c>
      <c r="P34">
        <f t="shared" si="1"/>
        <v>0</v>
      </c>
      <c r="Q34">
        <f t="shared" si="2"/>
        <v>0</v>
      </c>
      <c r="R34">
        <f t="shared" si="3"/>
        <v>0</v>
      </c>
      <c r="S34">
        <f t="shared" si="4"/>
        <v>0</v>
      </c>
      <c r="T34">
        <f t="shared" si="5"/>
        <v>0</v>
      </c>
      <c r="U34">
        <f t="shared" si="6"/>
        <v>0</v>
      </c>
      <c r="V34">
        <f t="shared" si="7"/>
        <v>0</v>
      </c>
      <c r="W34">
        <f t="shared" si="8"/>
        <v>0</v>
      </c>
      <c r="X34">
        <f t="shared" si="9"/>
        <v>0</v>
      </c>
      <c r="Y34">
        <f t="shared" si="10"/>
        <v>0</v>
      </c>
      <c r="Z34">
        <f t="shared" si="11"/>
        <v>0</v>
      </c>
      <c r="AA34">
        <f t="shared" si="12"/>
        <v>0</v>
      </c>
      <c r="AB34">
        <f t="shared" si="13"/>
        <v>0</v>
      </c>
      <c r="AC34">
        <f t="shared" si="14"/>
        <v>0</v>
      </c>
      <c r="AD34">
        <f t="shared" si="15"/>
        <v>0</v>
      </c>
      <c r="AE34">
        <f t="shared" si="16"/>
        <v>0</v>
      </c>
      <c r="AF34">
        <f t="shared" si="17"/>
        <v>0</v>
      </c>
      <c r="AG34">
        <f t="shared" si="18"/>
        <v>0</v>
      </c>
      <c r="AH34">
        <f t="shared" si="19"/>
        <v>0</v>
      </c>
      <c r="AI34">
        <f t="shared" si="20"/>
        <v>0</v>
      </c>
      <c r="AJ34">
        <f t="shared" si="21"/>
        <v>0</v>
      </c>
      <c r="AK34">
        <f t="shared" si="22"/>
        <v>0</v>
      </c>
      <c r="AL34">
        <f t="shared" si="23"/>
        <v>0</v>
      </c>
      <c r="AM34">
        <f t="shared" si="24"/>
        <v>0</v>
      </c>
      <c r="AN34">
        <f t="shared" si="25"/>
        <v>0</v>
      </c>
      <c r="AO34">
        <f t="shared" si="26"/>
        <v>0</v>
      </c>
      <c r="AP34">
        <f t="shared" si="27"/>
        <v>0</v>
      </c>
      <c r="AQ34">
        <f t="shared" si="28"/>
        <v>0</v>
      </c>
      <c r="AR34">
        <f t="shared" si="29"/>
        <v>0</v>
      </c>
      <c r="AS34">
        <f t="shared" si="30"/>
        <v>0</v>
      </c>
      <c r="AT34">
        <f t="shared" si="31"/>
        <v>0</v>
      </c>
      <c r="AU34">
        <f t="shared" si="32"/>
        <v>0</v>
      </c>
      <c r="AV34">
        <f t="shared" si="33"/>
        <v>0</v>
      </c>
      <c r="AW34">
        <f t="shared" si="34"/>
        <v>0</v>
      </c>
      <c r="AX34">
        <f t="shared" si="35"/>
        <v>0</v>
      </c>
      <c r="AY34">
        <f t="shared" si="36"/>
        <v>0</v>
      </c>
      <c r="AZ34">
        <f t="shared" si="37"/>
        <v>0</v>
      </c>
      <c r="BA34">
        <f t="shared" si="38"/>
        <v>0</v>
      </c>
      <c r="BB34">
        <f t="shared" si="41"/>
        <v>0</v>
      </c>
      <c r="BC34">
        <f t="shared" si="42"/>
        <v>0</v>
      </c>
    </row>
    <row r="35" spans="1:55">
      <c r="A35" t="str">
        <f t="shared" si="0"/>
        <v/>
      </c>
      <c r="B35">
        <f>IF(Afname!B49&lt;&gt;0,B34+1,0)</f>
        <v>0</v>
      </c>
      <c r="C35">
        <f>Afname!B49</f>
        <v>0</v>
      </c>
      <c r="D35">
        <f>Afname!C49</f>
        <v>0</v>
      </c>
      <c r="E35">
        <f>Afname!L49</f>
        <v>0</v>
      </c>
      <c r="F35">
        <f>Afname!U49</f>
        <v>0</v>
      </c>
      <c r="G35">
        <f>IF(Afname!J49="-",-1,Afname!J49)</f>
        <v>-1</v>
      </c>
      <c r="H35">
        <f>IF(Afname!S49="-",-1,Afname!S49)</f>
        <v>-1</v>
      </c>
      <c r="I35">
        <f>IF(Afname!AB49="-",-1,Afname!AB49)</f>
        <v>-1</v>
      </c>
      <c r="N35">
        <f t="shared" si="39"/>
        <v>0</v>
      </c>
      <c r="O35">
        <f t="shared" si="40"/>
        <v>0</v>
      </c>
      <c r="P35">
        <f t="shared" si="1"/>
        <v>0</v>
      </c>
      <c r="Q35">
        <f t="shared" si="2"/>
        <v>0</v>
      </c>
      <c r="R35">
        <f t="shared" si="3"/>
        <v>0</v>
      </c>
      <c r="S35">
        <f t="shared" si="4"/>
        <v>0</v>
      </c>
      <c r="T35">
        <f t="shared" si="5"/>
        <v>0</v>
      </c>
      <c r="U35">
        <f t="shared" si="6"/>
        <v>0</v>
      </c>
      <c r="V35">
        <f t="shared" si="7"/>
        <v>0</v>
      </c>
      <c r="W35">
        <f t="shared" si="8"/>
        <v>0</v>
      </c>
      <c r="X35">
        <f t="shared" si="9"/>
        <v>0</v>
      </c>
      <c r="Y35">
        <f t="shared" si="10"/>
        <v>0</v>
      </c>
      <c r="Z35">
        <f t="shared" si="11"/>
        <v>0</v>
      </c>
      <c r="AA35">
        <f t="shared" si="12"/>
        <v>0</v>
      </c>
      <c r="AB35">
        <f t="shared" si="13"/>
        <v>0</v>
      </c>
      <c r="AC35">
        <f t="shared" si="14"/>
        <v>0</v>
      </c>
      <c r="AD35">
        <f t="shared" si="15"/>
        <v>0</v>
      </c>
      <c r="AE35">
        <f t="shared" si="16"/>
        <v>0</v>
      </c>
      <c r="AF35">
        <f t="shared" si="17"/>
        <v>0</v>
      </c>
      <c r="AG35">
        <f t="shared" si="18"/>
        <v>0</v>
      </c>
      <c r="AH35">
        <f t="shared" si="19"/>
        <v>0</v>
      </c>
      <c r="AI35">
        <f t="shared" si="20"/>
        <v>0</v>
      </c>
      <c r="AJ35">
        <f t="shared" si="21"/>
        <v>0</v>
      </c>
      <c r="AK35">
        <f t="shared" si="22"/>
        <v>0</v>
      </c>
      <c r="AL35">
        <f t="shared" si="23"/>
        <v>0</v>
      </c>
      <c r="AM35">
        <f t="shared" si="24"/>
        <v>0</v>
      </c>
      <c r="AN35">
        <f t="shared" si="25"/>
        <v>0</v>
      </c>
      <c r="AO35">
        <f t="shared" si="26"/>
        <v>0</v>
      </c>
      <c r="AP35">
        <f t="shared" si="27"/>
        <v>0</v>
      </c>
      <c r="AQ35">
        <f t="shared" si="28"/>
        <v>0</v>
      </c>
      <c r="AR35">
        <f t="shared" si="29"/>
        <v>0</v>
      </c>
      <c r="AS35">
        <f t="shared" si="30"/>
        <v>0</v>
      </c>
      <c r="AT35">
        <f t="shared" si="31"/>
        <v>0</v>
      </c>
      <c r="AU35">
        <f t="shared" si="32"/>
        <v>0</v>
      </c>
      <c r="AV35">
        <f t="shared" si="33"/>
        <v>0</v>
      </c>
      <c r="AW35">
        <f t="shared" si="34"/>
        <v>0</v>
      </c>
      <c r="AX35">
        <f t="shared" si="35"/>
        <v>0</v>
      </c>
      <c r="AY35">
        <f t="shared" si="36"/>
        <v>0</v>
      </c>
      <c r="AZ35">
        <f t="shared" si="37"/>
        <v>0</v>
      </c>
      <c r="BA35">
        <f t="shared" si="38"/>
        <v>0</v>
      </c>
      <c r="BB35">
        <f t="shared" si="41"/>
        <v>0</v>
      </c>
      <c r="BC35">
        <f t="shared" si="42"/>
        <v>0</v>
      </c>
    </row>
    <row r="36" spans="1:55">
      <c r="A36" t="str">
        <f t="shared" si="0"/>
        <v/>
      </c>
      <c r="B36">
        <f>IF(Afname!B50&lt;&gt;0,B35+1,0)</f>
        <v>0</v>
      </c>
      <c r="C36">
        <f>Afname!B50</f>
        <v>0</v>
      </c>
      <c r="D36">
        <f>Afname!C50</f>
        <v>0</v>
      </c>
      <c r="E36">
        <f>Afname!L50</f>
        <v>0</v>
      </c>
      <c r="F36">
        <f>Afname!U50</f>
        <v>0</v>
      </c>
      <c r="G36">
        <f>IF(Afname!J50="-",-1,Afname!J50)</f>
        <v>-1</v>
      </c>
      <c r="H36">
        <f>IF(Afname!S50="-",-1,Afname!S50)</f>
        <v>-1</v>
      </c>
      <c r="I36">
        <f>IF(Afname!AB50="-",-1,Afname!AB50)</f>
        <v>-1</v>
      </c>
      <c r="N36">
        <f t="shared" si="39"/>
        <v>0</v>
      </c>
      <c r="O36">
        <f t="shared" si="40"/>
        <v>0</v>
      </c>
      <c r="P36">
        <f t="shared" si="1"/>
        <v>0</v>
      </c>
      <c r="Q36">
        <f t="shared" si="2"/>
        <v>0</v>
      </c>
      <c r="R36">
        <f t="shared" si="3"/>
        <v>0</v>
      </c>
      <c r="S36">
        <f t="shared" si="4"/>
        <v>0</v>
      </c>
      <c r="T36">
        <f t="shared" si="5"/>
        <v>0</v>
      </c>
      <c r="U36">
        <f t="shared" si="6"/>
        <v>0</v>
      </c>
      <c r="V36">
        <f t="shared" si="7"/>
        <v>0</v>
      </c>
      <c r="W36">
        <f t="shared" si="8"/>
        <v>0</v>
      </c>
      <c r="X36">
        <f t="shared" si="9"/>
        <v>0</v>
      </c>
      <c r="Y36">
        <f t="shared" si="10"/>
        <v>0</v>
      </c>
      <c r="Z36">
        <f t="shared" si="11"/>
        <v>0</v>
      </c>
      <c r="AA36">
        <f t="shared" si="12"/>
        <v>0</v>
      </c>
      <c r="AB36">
        <f t="shared" si="13"/>
        <v>0</v>
      </c>
      <c r="AC36">
        <f t="shared" si="14"/>
        <v>0</v>
      </c>
      <c r="AD36">
        <f t="shared" si="15"/>
        <v>0</v>
      </c>
      <c r="AE36">
        <f t="shared" si="16"/>
        <v>0</v>
      </c>
      <c r="AF36">
        <f t="shared" si="17"/>
        <v>0</v>
      </c>
      <c r="AG36">
        <f t="shared" si="18"/>
        <v>0</v>
      </c>
      <c r="AH36">
        <f t="shared" si="19"/>
        <v>0</v>
      </c>
      <c r="AI36">
        <f t="shared" si="20"/>
        <v>0</v>
      </c>
      <c r="AJ36">
        <f t="shared" si="21"/>
        <v>0</v>
      </c>
      <c r="AK36">
        <f t="shared" si="22"/>
        <v>0</v>
      </c>
      <c r="AL36">
        <f t="shared" si="23"/>
        <v>0</v>
      </c>
      <c r="AM36">
        <f t="shared" si="24"/>
        <v>0</v>
      </c>
      <c r="AN36">
        <f t="shared" si="25"/>
        <v>0</v>
      </c>
      <c r="AO36">
        <f t="shared" si="26"/>
        <v>0</v>
      </c>
      <c r="AP36">
        <f t="shared" si="27"/>
        <v>0</v>
      </c>
      <c r="AQ36">
        <f t="shared" si="28"/>
        <v>0</v>
      </c>
      <c r="AR36">
        <f t="shared" si="29"/>
        <v>0</v>
      </c>
      <c r="AS36">
        <f t="shared" si="30"/>
        <v>0</v>
      </c>
      <c r="AT36">
        <f t="shared" si="31"/>
        <v>0</v>
      </c>
      <c r="AU36">
        <f t="shared" si="32"/>
        <v>0</v>
      </c>
      <c r="AV36">
        <f t="shared" si="33"/>
        <v>0</v>
      </c>
      <c r="AW36">
        <f t="shared" si="34"/>
        <v>0</v>
      </c>
      <c r="AX36">
        <f t="shared" si="35"/>
        <v>0</v>
      </c>
      <c r="AY36">
        <f t="shared" si="36"/>
        <v>0</v>
      </c>
      <c r="AZ36">
        <f t="shared" si="37"/>
        <v>0</v>
      </c>
      <c r="BA36">
        <f t="shared" si="38"/>
        <v>0</v>
      </c>
      <c r="BB36">
        <f t="shared" si="41"/>
        <v>0</v>
      </c>
      <c r="BC36">
        <f t="shared" si="42"/>
        <v>0</v>
      </c>
    </row>
    <row r="37" spans="1:55">
      <c r="A37" t="str">
        <f t="shared" si="0"/>
        <v/>
      </c>
      <c r="B37">
        <f>IF(Afname!B51&lt;&gt;0,B36+1,0)</f>
        <v>0</v>
      </c>
      <c r="C37">
        <f>Afname!B51</f>
        <v>0</v>
      </c>
      <c r="D37">
        <f>Afname!C51</f>
        <v>0</v>
      </c>
      <c r="E37">
        <f>Afname!L51</f>
        <v>0</v>
      </c>
      <c r="F37">
        <f>Afname!U51</f>
        <v>0</v>
      </c>
      <c r="G37">
        <f>IF(Afname!J51="-",-1,Afname!J51)</f>
        <v>-1</v>
      </c>
      <c r="H37">
        <f>IF(Afname!S51="-",-1,Afname!S51)</f>
        <v>-1</v>
      </c>
      <c r="I37">
        <f>IF(Afname!AB51="-",-1,Afname!AB51)</f>
        <v>-1</v>
      </c>
      <c r="N37">
        <f t="shared" si="39"/>
        <v>0</v>
      </c>
      <c r="O37">
        <f t="shared" si="40"/>
        <v>0</v>
      </c>
      <c r="P37">
        <f t="shared" si="1"/>
        <v>0</v>
      </c>
      <c r="Q37">
        <f t="shared" si="2"/>
        <v>0</v>
      </c>
      <c r="R37">
        <f t="shared" si="3"/>
        <v>0</v>
      </c>
      <c r="S37">
        <f t="shared" si="4"/>
        <v>0</v>
      </c>
      <c r="T37">
        <f t="shared" si="5"/>
        <v>0</v>
      </c>
      <c r="U37">
        <f t="shared" si="6"/>
        <v>0</v>
      </c>
      <c r="V37">
        <f t="shared" si="7"/>
        <v>0</v>
      </c>
      <c r="W37">
        <f t="shared" si="8"/>
        <v>0</v>
      </c>
      <c r="X37">
        <f t="shared" si="9"/>
        <v>0</v>
      </c>
      <c r="Y37">
        <f t="shared" si="10"/>
        <v>0</v>
      </c>
      <c r="Z37">
        <f t="shared" si="11"/>
        <v>0</v>
      </c>
      <c r="AA37">
        <f t="shared" si="12"/>
        <v>0</v>
      </c>
      <c r="AB37">
        <f t="shared" si="13"/>
        <v>0</v>
      </c>
      <c r="AC37">
        <f t="shared" si="14"/>
        <v>0</v>
      </c>
      <c r="AD37">
        <f t="shared" si="15"/>
        <v>0</v>
      </c>
      <c r="AE37">
        <f t="shared" si="16"/>
        <v>0</v>
      </c>
      <c r="AF37">
        <f t="shared" si="17"/>
        <v>0</v>
      </c>
      <c r="AG37">
        <f t="shared" si="18"/>
        <v>0</v>
      </c>
      <c r="AH37">
        <f t="shared" si="19"/>
        <v>0</v>
      </c>
      <c r="AI37">
        <f t="shared" si="20"/>
        <v>0</v>
      </c>
      <c r="AJ37">
        <f t="shared" si="21"/>
        <v>0</v>
      </c>
      <c r="AK37">
        <f t="shared" si="22"/>
        <v>0</v>
      </c>
      <c r="AL37">
        <f t="shared" si="23"/>
        <v>0</v>
      </c>
      <c r="AM37">
        <f t="shared" si="24"/>
        <v>0</v>
      </c>
      <c r="AN37">
        <f t="shared" si="25"/>
        <v>0</v>
      </c>
      <c r="AO37">
        <f t="shared" si="26"/>
        <v>0</v>
      </c>
      <c r="AP37">
        <f t="shared" si="27"/>
        <v>0</v>
      </c>
      <c r="AQ37">
        <f t="shared" si="28"/>
        <v>0</v>
      </c>
      <c r="AR37">
        <f t="shared" si="29"/>
        <v>0</v>
      </c>
      <c r="AS37">
        <f t="shared" si="30"/>
        <v>0</v>
      </c>
      <c r="AT37">
        <f t="shared" si="31"/>
        <v>0</v>
      </c>
      <c r="AU37">
        <f t="shared" si="32"/>
        <v>0</v>
      </c>
      <c r="AV37">
        <f t="shared" si="33"/>
        <v>0</v>
      </c>
      <c r="AW37">
        <f t="shared" si="34"/>
        <v>0</v>
      </c>
      <c r="AX37">
        <f t="shared" si="35"/>
        <v>0</v>
      </c>
      <c r="AY37">
        <f t="shared" si="36"/>
        <v>0</v>
      </c>
      <c r="AZ37">
        <f t="shared" si="37"/>
        <v>0</v>
      </c>
      <c r="BA37">
        <f t="shared" si="38"/>
        <v>0</v>
      </c>
      <c r="BB37">
        <f t="shared" si="41"/>
        <v>0</v>
      </c>
      <c r="BC37">
        <f t="shared" si="42"/>
        <v>0</v>
      </c>
    </row>
    <row r="38" spans="1:55">
      <c r="A38" t="str">
        <f t="shared" si="0"/>
        <v/>
      </c>
      <c r="B38">
        <f>IF(Afname!B52&lt;&gt;0,B37+1,0)</f>
        <v>0</v>
      </c>
      <c r="C38">
        <f>Afname!B52</f>
        <v>0</v>
      </c>
      <c r="D38">
        <f>Afname!C52</f>
        <v>0</v>
      </c>
      <c r="E38">
        <f>Afname!L52</f>
        <v>0</v>
      </c>
      <c r="F38">
        <f>Afname!U52</f>
        <v>0</v>
      </c>
      <c r="G38">
        <f>IF(Afname!J52="-",-1,Afname!J52)</f>
        <v>-1</v>
      </c>
      <c r="H38">
        <f>IF(Afname!S52="-",-1,Afname!S52)</f>
        <v>-1</v>
      </c>
      <c r="I38">
        <f>IF(Afname!AB52="-",-1,Afname!AB52)</f>
        <v>-1</v>
      </c>
      <c r="N38">
        <f t="shared" si="39"/>
        <v>0</v>
      </c>
      <c r="O38">
        <f t="shared" si="40"/>
        <v>0</v>
      </c>
      <c r="P38">
        <f t="shared" si="1"/>
        <v>0</v>
      </c>
      <c r="Q38">
        <f t="shared" si="2"/>
        <v>0</v>
      </c>
      <c r="R38">
        <f t="shared" si="3"/>
        <v>0</v>
      </c>
      <c r="S38">
        <f t="shared" si="4"/>
        <v>0</v>
      </c>
      <c r="T38">
        <f t="shared" si="5"/>
        <v>0</v>
      </c>
      <c r="U38">
        <f t="shared" si="6"/>
        <v>0</v>
      </c>
      <c r="V38">
        <f t="shared" si="7"/>
        <v>0</v>
      </c>
      <c r="W38">
        <f t="shared" si="8"/>
        <v>0</v>
      </c>
      <c r="X38">
        <f t="shared" si="9"/>
        <v>0</v>
      </c>
      <c r="Y38">
        <f t="shared" si="10"/>
        <v>0</v>
      </c>
      <c r="Z38">
        <f t="shared" si="11"/>
        <v>0</v>
      </c>
      <c r="AA38">
        <f t="shared" si="12"/>
        <v>0</v>
      </c>
      <c r="AB38">
        <f t="shared" si="13"/>
        <v>0</v>
      </c>
      <c r="AC38">
        <f t="shared" si="14"/>
        <v>0</v>
      </c>
      <c r="AD38">
        <f t="shared" si="15"/>
        <v>0</v>
      </c>
      <c r="AE38">
        <f t="shared" si="16"/>
        <v>0</v>
      </c>
      <c r="AF38">
        <f t="shared" si="17"/>
        <v>0</v>
      </c>
      <c r="AG38">
        <f t="shared" si="18"/>
        <v>0</v>
      </c>
      <c r="AH38">
        <f t="shared" si="19"/>
        <v>0</v>
      </c>
      <c r="AI38">
        <f t="shared" si="20"/>
        <v>0</v>
      </c>
      <c r="AJ38">
        <f t="shared" si="21"/>
        <v>0</v>
      </c>
      <c r="AK38">
        <f t="shared" si="22"/>
        <v>0</v>
      </c>
      <c r="AL38">
        <f t="shared" si="23"/>
        <v>0</v>
      </c>
      <c r="AM38">
        <f t="shared" si="24"/>
        <v>0</v>
      </c>
      <c r="AN38">
        <f t="shared" si="25"/>
        <v>0</v>
      </c>
      <c r="AO38">
        <f t="shared" si="26"/>
        <v>0</v>
      </c>
      <c r="AP38">
        <f t="shared" si="27"/>
        <v>0</v>
      </c>
      <c r="AQ38">
        <f t="shared" si="28"/>
        <v>0</v>
      </c>
      <c r="AR38">
        <f t="shared" si="29"/>
        <v>0</v>
      </c>
      <c r="AS38">
        <f t="shared" si="30"/>
        <v>0</v>
      </c>
      <c r="AT38">
        <f t="shared" si="31"/>
        <v>0</v>
      </c>
      <c r="AU38">
        <f t="shared" si="32"/>
        <v>0</v>
      </c>
      <c r="AV38">
        <f t="shared" si="33"/>
        <v>0</v>
      </c>
      <c r="AW38">
        <f t="shared" si="34"/>
        <v>0</v>
      </c>
      <c r="AX38">
        <f t="shared" si="35"/>
        <v>0</v>
      </c>
      <c r="AY38">
        <f t="shared" si="36"/>
        <v>0</v>
      </c>
      <c r="AZ38">
        <f t="shared" si="37"/>
        <v>0</v>
      </c>
      <c r="BA38">
        <f t="shared" si="38"/>
        <v>0</v>
      </c>
      <c r="BB38">
        <f t="shared" si="41"/>
        <v>0</v>
      </c>
      <c r="BC38">
        <f t="shared" si="42"/>
        <v>0</v>
      </c>
    </row>
    <row r="39" spans="1:55">
      <c r="A39" t="str">
        <f t="shared" si="0"/>
        <v/>
      </c>
      <c r="B39">
        <f>IF(Afname!B53&lt;&gt;0,B38+1,0)</f>
        <v>0</v>
      </c>
      <c r="C39">
        <f>Afname!B53</f>
        <v>0</v>
      </c>
      <c r="D39">
        <f>Afname!C53</f>
        <v>0</v>
      </c>
      <c r="E39">
        <f>Afname!L53</f>
        <v>0</v>
      </c>
      <c r="F39">
        <f>Afname!U53</f>
        <v>0</v>
      </c>
      <c r="G39">
        <f>IF(Afname!J53="-",-1,Afname!J53)</f>
        <v>-1</v>
      </c>
      <c r="H39">
        <f>IF(Afname!S53="-",-1,Afname!S53)</f>
        <v>-1</v>
      </c>
      <c r="I39">
        <f>IF(Afname!AB53="-",-1,Afname!AB53)</f>
        <v>-1</v>
      </c>
      <c r="N39">
        <f t="shared" si="39"/>
        <v>0</v>
      </c>
      <c r="O39">
        <f t="shared" si="40"/>
        <v>0</v>
      </c>
      <c r="P39">
        <f t="shared" si="1"/>
        <v>0</v>
      </c>
      <c r="Q39">
        <f t="shared" si="2"/>
        <v>0</v>
      </c>
      <c r="R39">
        <f t="shared" si="3"/>
        <v>0</v>
      </c>
      <c r="S39">
        <f t="shared" si="4"/>
        <v>0</v>
      </c>
      <c r="T39">
        <f t="shared" si="5"/>
        <v>0</v>
      </c>
      <c r="U39">
        <f t="shared" si="6"/>
        <v>0</v>
      </c>
      <c r="V39">
        <f t="shared" si="7"/>
        <v>0</v>
      </c>
      <c r="W39">
        <f t="shared" si="8"/>
        <v>0</v>
      </c>
      <c r="X39">
        <f t="shared" si="9"/>
        <v>0</v>
      </c>
      <c r="Y39">
        <f t="shared" si="10"/>
        <v>0</v>
      </c>
      <c r="Z39">
        <f t="shared" si="11"/>
        <v>0</v>
      </c>
      <c r="AA39">
        <f t="shared" si="12"/>
        <v>0</v>
      </c>
      <c r="AB39">
        <f t="shared" si="13"/>
        <v>0</v>
      </c>
      <c r="AC39">
        <f t="shared" si="14"/>
        <v>0</v>
      </c>
      <c r="AD39">
        <f t="shared" si="15"/>
        <v>0</v>
      </c>
      <c r="AE39">
        <f t="shared" si="16"/>
        <v>0</v>
      </c>
      <c r="AF39">
        <f t="shared" si="17"/>
        <v>0</v>
      </c>
      <c r="AG39">
        <f t="shared" si="18"/>
        <v>0</v>
      </c>
      <c r="AH39">
        <f t="shared" si="19"/>
        <v>0</v>
      </c>
      <c r="AI39">
        <f t="shared" si="20"/>
        <v>0</v>
      </c>
      <c r="AJ39">
        <f t="shared" si="21"/>
        <v>0</v>
      </c>
      <c r="AK39">
        <f t="shared" si="22"/>
        <v>0</v>
      </c>
      <c r="AL39">
        <f t="shared" si="23"/>
        <v>0</v>
      </c>
      <c r="AM39">
        <f t="shared" si="24"/>
        <v>0</v>
      </c>
      <c r="AN39">
        <f t="shared" si="25"/>
        <v>0</v>
      </c>
      <c r="AO39">
        <f t="shared" si="26"/>
        <v>0</v>
      </c>
      <c r="AP39">
        <f t="shared" si="27"/>
        <v>0</v>
      </c>
      <c r="AQ39">
        <f t="shared" si="28"/>
        <v>0</v>
      </c>
      <c r="AR39">
        <f t="shared" si="29"/>
        <v>0</v>
      </c>
      <c r="AS39">
        <f t="shared" si="30"/>
        <v>0</v>
      </c>
      <c r="AT39">
        <f t="shared" si="31"/>
        <v>0</v>
      </c>
      <c r="AU39">
        <f t="shared" si="32"/>
        <v>0</v>
      </c>
      <c r="AV39">
        <f t="shared" si="33"/>
        <v>0</v>
      </c>
      <c r="AW39">
        <f t="shared" si="34"/>
        <v>0</v>
      </c>
      <c r="AX39">
        <f t="shared" si="35"/>
        <v>0</v>
      </c>
      <c r="AY39">
        <f t="shared" si="36"/>
        <v>0</v>
      </c>
      <c r="AZ39">
        <f t="shared" si="37"/>
        <v>0</v>
      </c>
      <c r="BA39">
        <f t="shared" si="38"/>
        <v>0</v>
      </c>
      <c r="BB39">
        <f t="shared" si="41"/>
        <v>0</v>
      </c>
      <c r="BC39">
        <f t="shared" si="42"/>
        <v>0</v>
      </c>
    </row>
    <row r="40" spans="1:55">
      <c r="A40" t="str">
        <f t="shared" si="0"/>
        <v/>
      </c>
      <c r="B40">
        <f>IF(Afname!B54&lt;&gt;0,B39+1,0)</f>
        <v>0</v>
      </c>
      <c r="C40">
        <f>Afname!B54</f>
        <v>0</v>
      </c>
      <c r="D40">
        <f>Afname!C54</f>
        <v>0</v>
      </c>
      <c r="E40">
        <f>Afname!L54</f>
        <v>0</v>
      </c>
      <c r="F40">
        <f>Afname!U54</f>
        <v>0</v>
      </c>
      <c r="G40">
        <f>IF(Afname!J54="-",-1,Afname!J54)</f>
        <v>-1</v>
      </c>
      <c r="H40">
        <f>IF(Afname!S54="-",-1,Afname!S54)</f>
        <v>-1</v>
      </c>
      <c r="I40">
        <f>IF(Afname!AB54="-",-1,Afname!AB54)</f>
        <v>-1</v>
      </c>
      <c r="N40">
        <f t="shared" si="39"/>
        <v>0</v>
      </c>
      <c r="O40">
        <f t="shared" si="40"/>
        <v>0</v>
      </c>
      <c r="P40">
        <f t="shared" si="1"/>
        <v>0</v>
      </c>
      <c r="Q40">
        <f t="shared" si="2"/>
        <v>0</v>
      </c>
      <c r="R40">
        <f t="shared" si="3"/>
        <v>0</v>
      </c>
      <c r="S40">
        <f t="shared" si="4"/>
        <v>0</v>
      </c>
      <c r="T40">
        <f t="shared" si="5"/>
        <v>0</v>
      </c>
      <c r="U40">
        <f t="shared" si="6"/>
        <v>0</v>
      </c>
      <c r="V40">
        <f t="shared" si="7"/>
        <v>0</v>
      </c>
      <c r="W40">
        <f t="shared" si="8"/>
        <v>0</v>
      </c>
      <c r="X40">
        <f t="shared" si="9"/>
        <v>0</v>
      </c>
      <c r="Y40">
        <f t="shared" si="10"/>
        <v>0</v>
      </c>
      <c r="Z40">
        <f t="shared" si="11"/>
        <v>0</v>
      </c>
      <c r="AA40">
        <f t="shared" si="12"/>
        <v>0</v>
      </c>
      <c r="AB40">
        <f t="shared" si="13"/>
        <v>0</v>
      </c>
      <c r="AC40">
        <f t="shared" si="14"/>
        <v>0</v>
      </c>
      <c r="AD40">
        <f t="shared" si="15"/>
        <v>0</v>
      </c>
      <c r="AE40">
        <f t="shared" si="16"/>
        <v>0</v>
      </c>
      <c r="AF40">
        <f t="shared" si="17"/>
        <v>0</v>
      </c>
      <c r="AG40">
        <f t="shared" si="18"/>
        <v>0</v>
      </c>
      <c r="AH40">
        <f t="shared" si="19"/>
        <v>0</v>
      </c>
      <c r="AI40">
        <f t="shared" si="20"/>
        <v>0</v>
      </c>
      <c r="AJ40">
        <f t="shared" si="21"/>
        <v>0</v>
      </c>
      <c r="AK40">
        <f t="shared" si="22"/>
        <v>0</v>
      </c>
      <c r="AL40">
        <f t="shared" si="23"/>
        <v>0</v>
      </c>
      <c r="AM40">
        <f t="shared" si="24"/>
        <v>0</v>
      </c>
      <c r="AN40">
        <f t="shared" si="25"/>
        <v>0</v>
      </c>
      <c r="AO40">
        <f t="shared" si="26"/>
        <v>0</v>
      </c>
      <c r="AP40">
        <f t="shared" si="27"/>
        <v>0</v>
      </c>
      <c r="AQ40">
        <f t="shared" si="28"/>
        <v>0</v>
      </c>
      <c r="AR40">
        <f t="shared" si="29"/>
        <v>0</v>
      </c>
      <c r="AS40">
        <f t="shared" si="30"/>
        <v>0</v>
      </c>
      <c r="AT40">
        <f t="shared" si="31"/>
        <v>0</v>
      </c>
      <c r="AU40">
        <f t="shared" si="32"/>
        <v>0</v>
      </c>
      <c r="AV40">
        <f t="shared" si="33"/>
        <v>0</v>
      </c>
      <c r="AW40">
        <f t="shared" si="34"/>
        <v>0</v>
      </c>
      <c r="AX40">
        <f t="shared" si="35"/>
        <v>0</v>
      </c>
      <c r="AY40">
        <f t="shared" si="36"/>
        <v>0</v>
      </c>
      <c r="AZ40">
        <f t="shared" si="37"/>
        <v>0</v>
      </c>
      <c r="BA40">
        <f t="shared" si="38"/>
        <v>0</v>
      </c>
      <c r="BB40">
        <f t="shared" si="41"/>
        <v>0</v>
      </c>
      <c r="BC40">
        <f t="shared" si="42"/>
        <v>0</v>
      </c>
    </row>
    <row r="41" spans="1:55">
      <c r="A41" t="str">
        <f t="shared" si="0"/>
        <v/>
      </c>
      <c r="B41">
        <f>IF(Afname!B55&lt;&gt;0,B40+1,0)</f>
        <v>0</v>
      </c>
      <c r="C41">
        <f>Afname!B55</f>
        <v>0</v>
      </c>
      <c r="D41">
        <f>Afname!C55</f>
        <v>0</v>
      </c>
      <c r="E41">
        <f>Afname!L55</f>
        <v>0</v>
      </c>
      <c r="F41">
        <f>Afname!U55</f>
        <v>0</v>
      </c>
      <c r="G41">
        <f>IF(Afname!J55="-",-1,Afname!J55)</f>
        <v>-1</v>
      </c>
      <c r="H41">
        <f>IF(Afname!S55="-",-1,Afname!S55)</f>
        <v>-1</v>
      </c>
      <c r="I41">
        <f>IF(Afname!AB55="-",-1,Afname!AB55)</f>
        <v>-1</v>
      </c>
      <c r="N41">
        <f t="shared" si="39"/>
        <v>0</v>
      </c>
      <c r="O41">
        <f t="shared" si="40"/>
        <v>0</v>
      </c>
      <c r="P41">
        <f t="shared" si="1"/>
        <v>0</v>
      </c>
      <c r="Q41">
        <f t="shared" si="2"/>
        <v>0</v>
      </c>
      <c r="R41">
        <f t="shared" si="3"/>
        <v>0</v>
      </c>
      <c r="S41">
        <f t="shared" si="4"/>
        <v>0</v>
      </c>
      <c r="T41">
        <f t="shared" si="5"/>
        <v>0</v>
      </c>
      <c r="U41">
        <f t="shared" si="6"/>
        <v>0</v>
      </c>
      <c r="V41">
        <f t="shared" si="7"/>
        <v>0</v>
      </c>
      <c r="W41">
        <f t="shared" si="8"/>
        <v>0</v>
      </c>
      <c r="X41">
        <f t="shared" si="9"/>
        <v>0</v>
      </c>
      <c r="Y41">
        <f t="shared" si="10"/>
        <v>0</v>
      </c>
      <c r="Z41">
        <f t="shared" si="11"/>
        <v>0</v>
      </c>
      <c r="AA41">
        <f t="shared" si="12"/>
        <v>0</v>
      </c>
      <c r="AB41">
        <f t="shared" si="13"/>
        <v>0</v>
      </c>
      <c r="AC41">
        <f t="shared" si="14"/>
        <v>0</v>
      </c>
      <c r="AD41">
        <f t="shared" si="15"/>
        <v>0</v>
      </c>
      <c r="AE41">
        <f t="shared" si="16"/>
        <v>0</v>
      </c>
      <c r="AF41">
        <f t="shared" si="17"/>
        <v>0</v>
      </c>
      <c r="AG41">
        <f t="shared" si="18"/>
        <v>0</v>
      </c>
      <c r="AH41">
        <f t="shared" si="19"/>
        <v>0</v>
      </c>
      <c r="AI41">
        <f t="shared" si="20"/>
        <v>0</v>
      </c>
      <c r="AJ41">
        <f t="shared" si="21"/>
        <v>0</v>
      </c>
      <c r="AK41">
        <f t="shared" si="22"/>
        <v>0</v>
      </c>
      <c r="AL41">
        <f t="shared" si="23"/>
        <v>0</v>
      </c>
      <c r="AM41">
        <f t="shared" si="24"/>
        <v>0</v>
      </c>
      <c r="AN41">
        <f t="shared" si="25"/>
        <v>0</v>
      </c>
      <c r="AO41">
        <f t="shared" si="26"/>
        <v>0</v>
      </c>
      <c r="AP41">
        <f t="shared" si="27"/>
        <v>0</v>
      </c>
      <c r="AQ41">
        <f t="shared" si="28"/>
        <v>0</v>
      </c>
      <c r="AR41">
        <f t="shared" si="29"/>
        <v>0</v>
      </c>
      <c r="AS41">
        <f t="shared" si="30"/>
        <v>0</v>
      </c>
      <c r="AT41">
        <f t="shared" si="31"/>
        <v>0</v>
      </c>
      <c r="AU41">
        <f t="shared" si="32"/>
        <v>0</v>
      </c>
      <c r="AV41">
        <f t="shared" si="33"/>
        <v>0</v>
      </c>
      <c r="AW41">
        <f t="shared" si="34"/>
        <v>0</v>
      </c>
      <c r="AX41">
        <f t="shared" si="35"/>
        <v>0</v>
      </c>
      <c r="AY41">
        <f t="shared" si="36"/>
        <v>0</v>
      </c>
      <c r="AZ41">
        <f t="shared" si="37"/>
        <v>0</v>
      </c>
      <c r="BA41">
        <f t="shared" si="38"/>
        <v>0</v>
      </c>
      <c r="BB41">
        <f t="shared" si="41"/>
        <v>0</v>
      </c>
      <c r="BC41">
        <f t="shared" si="42"/>
        <v>0</v>
      </c>
    </row>
    <row r="49" spans="1:55">
      <c r="B49" t="s">
        <v>0</v>
      </c>
      <c r="C49" t="s">
        <v>9</v>
      </c>
      <c r="D49" t="s">
        <v>40</v>
      </c>
      <c r="E49" t="s">
        <v>41</v>
      </c>
      <c r="F49" t="s">
        <v>42</v>
      </c>
      <c r="G49" t="s">
        <v>5</v>
      </c>
      <c r="H49" t="s">
        <v>7</v>
      </c>
      <c r="I49" t="s">
        <v>8</v>
      </c>
      <c r="J49" t="s">
        <v>12</v>
      </c>
      <c r="K49" t="s">
        <v>13</v>
      </c>
      <c r="L49" t="s">
        <v>14</v>
      </c>
      <c r="N49">
        <v>51</v>
      </c>
      <c r="O49">
        <v>52</v>
      </c>
      <c r="P49">
        <v>53</v>
      </c>
      <c r="Q49">
        <v>54</v>
      </c>
      <c r="R49">
        <v>55</v>
      </c>
      <c r="S49">
        <v>56</v>
      </c>
      <c r="T49">
        <v>57</v>
      </c>
      <c r="U49">
        <v>58</v>
      </c>
      <c r="V49">
        <v>59</v>
      </c>
      <c r="W49">
        <v>60</v>
      </c>
      <c r="X49">
        <v>61</v>
      </c>
      <c r="Y49">
        <v>62</v>
      </c>
      <c r="Z49">
        <v>63</v>
      </c>
      <c r="AA49">
        <v>64</v>
      </c>
      <c r="AB49">
        <v>65</v>
      </c>
      <c r="AC49">
        <v>66</v>
      </c>
      <c r="AD49">
        <v>67</v>
      </c>
      <c r="AE49">
        <v>68</v>
      </c>
      <c r="AF49">
        <v>69</v>
      </c>
      <c r="AG49">
        <v>70</v>
      </c>
      <c r="AH49">
        <v>71</v>
      </c>
      <c r="AI49">
        <v>72</v>
      </c>
      <c r="AJ49">
        <v>73</v>
      </c>
      <c r="AK49">
        <v>74</v>
      </c>
      <c r="AL49">
        <v>75</v>
      </c>
      <c r="AM49">
        <v>76</v>
      </c>
      <c r="AN49">
        <v>77</v>
      </c>
      <c r="AO49">
        <v>78</v>
      </c>
      <c r="AP49">
        <v>79</v>
      </c>
      <c r="AQ49">
        <v>80</v>
      </c>
      <c r="AR49">
        <v>81</v>
      </c>
      <c r="AS49">
        <v>82</v>
      </c>
      <c r="AT49">
        <v>83</v>
      </c>
      <c r="AU49">
        <v>84</v>
      </c>
      <c r="AV49">
        <v>85</v>
      </c>
      <c r="AW49">
        <v>86</v>
      </c>
      <c r="AX49">
        <v>87</v>
      </c>
      <c r="AY49">
        <v>88</v>
      </c>
      <c r="AZ49">
        <v>89</v>
      </c>
      <c r="BA49">
        <v>90</v>
      </c>
    </row>
    <row r="50" spans="1:55">
      <c r="N50" t="str">
        <f>CONCATENATE("xxxIF(OR($B",$N49,"=0;$B$",N49,"=0);0;IF($E",$N49,"&lt;$E$",N49,";1;IF($E",$N49,"=$E$",N49,";IF($D",$N49,"&lt;$D$",N49,";1;IF($D",$N49,"=$D$",N49,";IF($C",$N49,"&lt;$C$",N49,";1;IF($C",$N49,"=$C$",N49,";IF($B",$N49,"&lt;$B$",N49,";1;0);0));0));0)))")</f>
        <v>xxxIF(OR($B51=0;$B$51=0);0;IF($E51&lt;$E$51;1;IF($E51=$E$51;IF($D51&lt;$D$51;1;IF($D51=$D$51;IF($C51&lt;$C$51;1;IF($C51=$C$51;IF($B51&lt;$B$51;1;0);0));0));0)))</v>
      </c>
      <c r="O50" t="str">
        <f t="shared" ref="O50:BA50" si="43">CONCATENATE("xxxIF(OR($B",$N49,"=0;$B$",O49,"=0);0;IF($E",$N49,"&lt;$E$",O49,";1;IF($E",$N49,"=$E$",O49,";IF($D",$N49,"&lt;$D$",O49,";1;IF($D",$N49,"=$D$",O49,";IF($C",$N49,"&lt;$C$",O49,";1;IF($C",$N49,"=$C$",O49,";IF($B",$N49,"&lt;$B$",O49,";1;0);0));0));0)))")</f>
        <v>xxxIF(OR($B51=0;$B$52=0);0;IF($E51&lt;$E$52;1;IF($E51=$E$52;IF($D51&lt;$D$52;1;IF($D51=$D$52;IF($C51&lt;$C$52;1;IF($C51=$C$52;IF($B51&lt;$B$52;1;0);0));0));0)))</v>
      </c>
      <c r="P50" t="str">
        <f t="shared" si="43"/>
        <v>xxxIF(OR($B51=0;$B$53=0);0;IF($E51&lt;$E$53;1;IF($E51=$E$53;IF($D51&lt;$D$53;1;IF($D51=$D$53;IF($C51&lt;$C$53;1;IF($C51=$C$53;IF($B51&lt;$B$53;1;0);0));0));0)))</v>
      </c>
      <c r="Q50" t="str">
        <f t="shared" si="43"/>
        <v>xxxIF(OR($B51=0;$B$54=0);0;IF($E51&lt;$E$54;1;IF($E51=$E$54;IF($D51&lt;$D$54;1;IF($D51=$D$54;IF($C51&lt;$C$54;1;IF($C51=$C$54;IF($B51&lt;$B$54;1;0);0));0));0)))</v>
      </c>
      <c r="R50" t="str">
        <f t="shared" si="43"/>
        <v>xxxIF(OR($B51=0;$B$55=0);0;IF($E51&lt;$E$55;1;IF($E51=$E$55;IF($D51&lt;$D$55;1;IF($D51=$D$55;IF($C51&lt;$C$55;1;IF($C51=$C$55;IF($B51&lt;$B$55;1;0);0));0));0)))</v>
      </c>
      <c r="S50" t="str">
        <f t="shared" si="43"/>
        <v>xxxIF(OR($B51=0;$B$56=0);0;IF($E51&lt;$E$56;1;IF($E51=$E$56;IF($D51&lt;$D$56;1;IF($D51=$D$56;IF($C51&lt;$C$56;1;IF($C51=$C$56;IF($B51&lt;$B$56;1;0);0));0));0)))</v>
      </c>
      <c r="T50" t="str">
        <f t="shared" si="43"/>
        <v>xxxIF(OR($B51=0;$B$57=0);0;IF($E51&lt;$E$57;1;IF($E51=$E$57;IF($D51&lt;$D$57;1;IF($D51=$D$57;IF($C51&lt;$C$57;1;IF($C51=$C$57;IF($B51&lt;$B$57;1;0);0));0));0)))</v>
      </c>
      <c r="U50" t="str">
        <f t="shared" si="43"/>
        <v>xxxIF(OR($B51=0;$B$58=0);0;IF($E51&lt;$E$58;1;IF($E51=$E$58;IF($D51&lt;$D$58;1;IF($D51=$D$58;IF($C51&lt;$C$58;1;IF($C51=$C$58;IF($B51&lt;$B$58;1;0);0));0));0)))</v>
      </c>
      <c r="V50" t="str">
        <f t="shared" si="43"/>
        <v>xxxIF(OR($B51=0;$B$59=0);0;IF($E51&lt;$E$59;1;IF($E51=$E$59;IF($D51&lt;$D$59;1;IF($D51=$D$59;IF($C51&lt;$C$59;1;IF($C51=$C$59;IF($B51&lt;$B$59;1;0);0));0));0)))</v>
      </c>
      <c r="W50" t="str">
        <f t="shared" si="43"/>
        <v>xxxIF(OR($B51=0;$B$60=0);0;IF($E51&lt;$E$60;1;IF($E51=$E$60;IF($D51&lt;$D$60;1;IF($D51=$D$60;IF($C51&lt;$C$60;1;IF($C51=$C$60;IF($B51&lt;$B$60;1;0);0));0));0)))</v>
      </c>
      <c r="X50" t="str">
        <f t="shared" si="43"/>
        <v>xxxIF(OR($B51=0;$B$61=0);0;IF($E51&lt;$E$61;1;IF($E51=$E$61;IF($D51&lt;$D$61;1;IF($D51=$D$61;IF($C51&lt;$C$61;1;IF($C51=$C$61;IF($B51&lt;$B$61;1;0);0));0));0)))</v>
      </c>
      <c r="Y50" t="str">
        <f t="shared" si="43"/>
        <v>xxxIF(OR($B51=0;$B$62=0);0;IF($E51&lt;$E$62;1;IF($E51=$E$62;IF($D51&lt;$D$62;1;IF($D51=$D$62;IF($C51&lt;$C$62;1;IF($C51=$C$62;IF($B51&lt;$B$62;1;0);0));0));0)))</v>
      </c>
      <c r="Z50" t="str">
        <f t="shared" si="43"/>
        <v>xxxIF(OR($B51=0;$B$63=0);0;IF($E51&lt;$E$63;1;IF($E51=$E$63;IF($D51&lt;$D$63;1;IF($D51=$D$63;IF($C51&lt;$C$63;1;IF($C51=$C$63;IF($B51&lt;$B$63;1;0);0));0));0)))</v>
      </c>
      <c r="AA50" t="str">
        <f t="shared" si="43"/>
        <v>xxxIF(OR($B51=0;$B$64=0);0;IF($E51&lt;$E$64;1;IF($E51=$E$64;IF($D51&lt;$D$64;1;IF($D51=$D$64;IF($C51&lt;$C$64;1;IF($C51=$C$64;IF($B51&lt;$B$64;1;0);0));0));0)))</v>
      </c>
      <c r="AB50" t="str">
        <f t="shared" si="43"/>
        <v>xxxIF(OR($B51=0;$B$65=0);0;IF($E51&lt;$E$65;1;IF($E51=$E$65;IF($D51&lt;$D$65;1;IF($D51=$D$65;IF($C51&lt;$C$65;1;IF($C51=$C$65;IF($B51&lt;$B$65;1;0);0));0));0)))</v>
      </c>
      <c r="AC50" t="str">
        <f t="shared" si="43"/>
        <v>xxxIF(OR($B51=0;$B$66=0);0;IF($E51&lt;$E$66;1;IF($E51=$E$66;IF($D51&lt;$D$66;1;IF($D51=$D$66;IF($C51&lt;$C$66;1;IF($C51=$C$66;IF($B51&lt;$B$66;1;0);0));0));0)))</v>
      </c>
      <c r="AD50" t="str">
        <f t="shared" si="43"/>
        <v>xxxIF(OR($B51=0;$B$67=0);0;IF($E51&lt;$E$67;1;IF($E51=$E$67;IF($D51&lt;$D$67;1;IF($D51=$D$67;IF($C51&lt;$C$67;1;IF($C51=$C$67;IF($B51&lt;$B$67;1;0);0));0));0)))</v>
      </c>
      <c r="AE50" t="str">
        <f t="shared" si="43"/>
        <v>xxxIF(OR($B51=0;$B$68=0);0;IF($E51&lt;$E$68;1;IF($E51=$E$68;IF($D51&lt;$D$68;1;IF($D51=$D$68;IF($C51&lt;$C$68;1;IF($C51=$C$68;IF($B51&lt;$B$68;1;0);0));0));0)))</v>
      </c>
      <c r="AF50" t="str">
        <f t="shared" si="43"/>
        <v>xxxIF(OR($B51=0;$B$69=0);0;IF($E51&lt;$E$69;1;IF($E51=$E$69;IF($D51&lt;$D$69;1;IF($D51=$D$69;IF($C51&lt;$C$69;1;IF($C51=$C$69;IF($B51&lt;$B$69;1;0);0));0));0)))</v>
      </c>
      <c r="AG50" t="str">
        <f t="shared" si="43"/>
        <v>xxxIF(OR($B51=0;$B$70=0);0;IF($E51&lt;$E$70;1;IF($E51=$E$70;IF($D51&lt;$D$70;1;IF($D51=$D$70;IF($C51&lt;$C$70;1;IF($C51=$C$70;IF($B51&lt;$B$70;1;0);0));0));0)))</v>
      </c>
      <c r="AH50" t="str">
        <f t="shared" si="43"/>
        <v>xxxIF(OR($B51=0;$B$71=0);0;IF($E51&lt;$E$71;1;IF($E51=$E$71;IF($D51&lt;$D$71;1;IF($D51=$D$71;IF($C51&lt;$C$71;1;IF($C51=$C$71;IF($B51&lt;$B$71;1;0);0));0));0)))</v>
      </c>
      <c r="AI50" t="str">
        <f t="shared" si="43"/>
        <v>xxxIF(OR($B51=0;$B$72=0);0;IF($E51&lt;$E$72;1;IF($E51=$E$72;IF($D51&lt;$D$72;1;IF($D51=$D$72;IF($C51&lt;$C$72;1;IF($C51=$C$72;IF($B51&lt;$B$72;1;0);0));0));0)))</v>
      </c>
      <c r="AJ50" t="str">
        <f t="shared" si="43"/>
        <v>xxxIF(OR($B51=0;$B$73=0);0;IF($E51&lt;$E$73;1;IF($E51=$E$73;IF($D51&lt;$D$73;1;IF($D51=$D$73;IF($C51&lt;$C$73;1;IF($C51=$C$73;IF($B51&lt;$B$73;1;0);0));0));0)))</v>
      </c>
      <c r="AK50" t="str">
        <f t="shared" si="43"/>
        <v>xxxIF(OR($B51=0;$B$74=0);0;IF($E51&lt;$E$74;1;IF($E51=$E$74;IF($D51&lt;$D$74;1;IF($D51=$D$74;IF($C51&lt;$C$74;1;IF($C51=$C$74;IF($B51&lt;$B$74;1;0);0));0));0)))</v>
      </c>
      <c r="AL50" t="str">
        <f t="shared" si="43"/>
        <v>xxxIF(OR($B51=0;$B$75=0);0;IF($E51&lt;$E$75;1;IF($E51=$E$75;IF($D51&lt;$D$75;1;IF($D51=$D$75;IF($C51&lt;$C$75;1;IF($C51=$C$75;IF($B51&lt;$B$75;1;0);0));0));0)))</v>
      </c>
      <c r="AM50" t="str">
        <f t="shared" si="43"/>
        <v>xxxIF(OR($B51=0;$B$76=0);0;IF($E51&lt;$E$76;1;IF($E51=$E$76;IF($D51&lt;$D$76;1;IF($D51=$D$76;IF($C51&lt;$C$76;1;IF($C51=$C$76;IF($B51&lt;$B$76;1;0);0));0));0)))</v>
      </c>
      <c r="AN50" t="str">
        <f t="shared" si="43"/>
        <v>xxxIF(OR($B51=0;$B$77=0);0;IF($E51&lt;$E$77;1;IF($E51=$E$77;IF($D51&lt;$D$77;1;IF($D51=$D$77;IF($C51&lt;$C$77;1;IF($C51=$C$77;IF($B51&lt;$B$77;1;0);0));0));0)))</v>
      </c>
      <c r="AO50" t="str">
        <f t="shared" si="43"/>
        <v>xxxIF(OR($B51=0;$B$78=0);0;IF($E51&lt;$E$78;1;IF($E51=$E$78;IF($D51&lt;$D$78;1;IF($D51=$D$78;IF($C51&lt;$C$78;1;IF($C51=$C$78;IF($B51&lt;$B$78;1;0);0));0));0)))</v>
      </c>
      <c r="AP50" t="str">
        <f t="shared" si="43"/>
        <v>xxxIF(OR($B51=0;$B$79=0);0;IF($E51&lt;$E$79;1;IF($E51=$E$79;IF($D51&lt;$D$79;1;IF($D51=$D$79;IF($C51&lt;$C$79;1;IF($C51=$C$79;IF($B51&lt;$B$79;1;0);0));0));0)))</v>
      </c>
      <c r="AQ50" t="str">
        <f t="shared" si="43"/>
        <v>xxxIF(OR($B51=0;$B$80=0);0;IF($E51&lt;$E$80;1;IF($E51=$E$80;IF($D51&lt;$D$80;1;IF($D51=$D$80;IF($C51&lt;$C$80;1;IF($C51=$C$80;IF($B51&lt;$B$80;1;0);0));0));0)))</v>
      </c>
      <c r="AR50" t="str">
        <f t="shared" si="43"/>
        <v>xxxIF(OR($B51=0;$B$81=0);0;IF($E51&lt;$E$81;1;IF($E51=$E$81;IF($D51&lt;$D$81;1;IF($D51=$D$81;IF($C51&lt;$C$81;1;IF($C51=$C$81;IF($B51&lt;$B$81;1;0);0));0));0)))</v>
      </c>
      <c r="AS50" t="str">
        <f t="shared" si="43"/>
        <v>xxxIF(OR($B51=0;$B$82=0);0;IF($E51&lt;$E$82;1;IF($E51=$E$82;IF($D51&lt;$D$82;1;IF($D51=$D$82;IF($C51&lt;$C$82;1;IF($C51=$C$82;IF($B51&lt;$B$82;1;0);0));0));0)))</v>
      </c>
      <c r="AT50" t="str">
        <f t="shared" si="43"/>
        <v>xxxIF(OR($B51=0;$B$83=0);0;IF($E51&lt;$E$83;1;IF($E51=$E$83;IF($D51&lt;$D$83;1;IF($D51=$D$83;IF($C51&lt;$C$83;1;IF($C51=$C$83;IF($B51&lt;$B$83;1;0);0));0));0)))</v>
      </c>
      <c r="AU50" t="str">
        <f t="shared" si="43"/>
        <v>xxxIF(OR($B51=0;$B$84=0);0;IF($E51&lt;$E$84;1;IF($E51=$E$84;IF($D51&lt;$D$84;1;IF($D51=$D$84;IF($C51&lt;$C$84;1;IF($C51=$C$84;IF($B51&lt;$B$84;1;0);0));0));0)))</v>
      </c>
      <c r="AV50" t="str">
        <f t="shared" si="43"/>
        <v>xxxIF(OR($B51=0;$B$85=0);0;IF($E51&lt;$E$85;1;IF($E51=$E$85;IF($D51&lt;$D$85;1;IF($D51=$D$85;IF($C51&lt;$C$85;1;IF($C51=$C$85;IF($B51&lt;$B$85;1;0);0));0));0)))</v>
      </c>
      <c r="AW50" t="str">
        <f t="shared" si="43"/>
        <v>xxxIF(OR($B51=0;$B$86=0);0;IF($E51&lt;$E$86;1;IF($E51=$E$86;IF($D51&lt;$D$86;1;IF($D51=$D$86;IF($C51&lt;$C$86;1;IF($C51=$C$86;IF($B51&lt;$B$86;1;0);0));0));0)))</v>
      </c>
      <c r="AX50" t="str">
        <f t="shared" si="43"/>
        <v>xxxIF(OR($B51=0;$B$87=0);0;IF($E51&lt;$E$87;1;IF($E51=$E$87;IF($D51&lt;$D$87;1;IF($D51=$D$87;IF($C51&lt;$C$87;1;IF($C51=$C$87;IF($B51&lt;$B$87;1;0);0));0));0)))</v>
      </c>
      <c r="AY50" t="str">
        <f t="shared" si="43"/>
        <v>xxxIF(OR($B51=0;$B$88=0);0;IF($E51&lt;$E$88;1;IF($E51=$E$88;IF($D51&lt;$D$88;1;IF($D51=$D$88;IF($C51&lt;$C$88;1;IF($C51=$C$88;IF($B51&lt;$B$88;1;0);0));0));0)))</v>
      </c>
      <c r="AZ50" t="str">
        <f t="shared" si="43"/>
        <v>xxxIF(OR($B51=0;$B$89=0);0;IF($E51&lt;$E$89;1;IF($E51=$E$89;IF($D51&lt;$D$89;1;IF($D51=$D$89;IF($C51&lt;$C$89;1;IF($C51=$C$89;IF($B51&lt;$B$89;1;0);0));0));0)))</v>
      </c>
      <c r="BA50" t="str">
        <f t="shared" si="43"/>
        <v>xxxIF(OR($B51=0;$B$90=0);0;IF($E51&lt;$E$90;1;IF($E51=$E$90;IF($D51&lt;$D$90;1;IF($D51=$D$90;IF($C51&lt;$C$90;1;IF($C51=$C$90;IF($B51&lt;$B$90;1;0);0));0));0)))</v>
      </c>
    </row>
    <row r="51" spans="1:55">
      <c r="A51" t="str">
        <f>IF(B51&lt;&gt;0,BC51,"")</f>
        <v/>
      </c>
      <c r="B51">
        <f>B2</f>
        <v>0</v>
      </c>
      <c r="C51">
        <f>IF($B2&gt;0,VLOOKUP($B2,$A$2:$L$41,3,FALSE),0)</f>
        <v>0</v>
      </c>
      <c r="D51">
        <f>IF($B2&gt;0,VLOOKUP($B2,$A$2:$L$41,4,FALSE),0)</f>
        <v>0</v>
      </c>
      <c r="E51">
        <f>IF($B2&gt;0,VLOOKUP($B2,$A$2:$L$41,5,FALSE),0)</f>
        <v>0</v>
      </c>
      <c r="F51">
        <f>IF($B2&gt;0,VLOOKUP($B2,$A$2:$L$41,6,FALSE),0)</f>
        <v>0</v>
      </c>
      <c r="G51">
        <f>IF($B2&gt;0,VLOOKUP($B2,$A$2:$L$41,7,FALSE),0)</f>
        <v>0</v>
      </c>
      <c r="H51">
        <f>IF($B2&gt;0,VLOOKUP($B2,$A$2:$L$41,8,FALSE),0)</f>
        <v>0</v>
      </c>
      <c r="I51">
        <f>IF($B2&gt;0,VLOOKUP($B2,$A$2:$L$41,9,FALSE),0)</f>
        <v>0</v>
      </c>
      <c r="J51">
        <f>'Ronde 1'!I3</f>
        <v>0</v>
      </c>
      <c r="N51">
        <f>IF(OR($B51=0,$B$51=0),0,IF($H51&lt;$H$51,1,IF($H51=$H$51,IF($G51&lt;$G$51,1,IF($G51=$G$51,IF($C51&lt;$C$51,1,IF($C51=$C$51,IF($B51&lt;$B$51,1,0),0)),0)),0)))</f>
        <v>0</v>
      </c>
      <c r="O51">
        <f>IF(OR($B51=0,$B$52=0),0,IF($H51&lt;$H$52,1,IF($H51=$H$52,IF($G51&lt;$G$52,1,IF($G51=$G$52,IF($C51&lt;$C$52,1,IF($C51=$C$52,IF($B51&lt;$B$52,1,0),0)),0)),0)))</f>
        <v>0</v>
      </c>
      <c r="P51">
        <f>IF(OR($B51=0,$B$53=0),0,IF($H51&lt;$H$53,1,IF($H51=$H$53,IF($G51&lt;$G$53,1,IF($G51=$G$53,IF($C51&lt;$C$53,1,IF($C51=$C$53,IF($B51&lt;$B$53,1,0),0)),0)),0)))</f>
        <v>0</v>
      </c>
      <c r="Q51">
        <f>IF(OR($B51=0,$B$54=0),0,IF($H51&lt;$H$54,1,IF($H51=$H$54,IF($G51&lt;$G$54,1,IF($G51=$G$54,IF($C51&lt;$C$54,1,IF($C51=$C$54,IF($B51&lt;$B$54,1,0),0)),0)),0)))</f>
        <v>0</v>
      </c>
      <c r="R51">
        <f>IF(OR($B51=0,$B$55=0),0,IF($H51&lt;$H$55,1,IF($H51=$H$55,IF($G51&lt;$G$55,1,IF($G51=$G$55,IF($C51&lt;$C$55,1,IF($C51=$C$55,IF($B51&lt;$B$55,1,0),0)),0)),0)))</f>
        <v>0</v>
      </c>
      <c r="S51">
        <f>IF(OR($B51=0,$B$56=0),0,IF($H51&lt;$H$56,1,IF($H51=$H$56,IF($G51&lt;$G$56,1,IF($G51=$G$56,IF($C51&lt;$C$56,1,IF($C51=$C$56,IF($B51&lt;$B$56,1,0),0)),0)),0)))</f>
        <v>0</v>
      </c>
      <c r="T51">
        <f>IF(OR($B51=0,$B$57=0),0,IF($H51&lt;$H$57,1,IF($H51=$H$57,IF($G51&lt;$G$57,1,IF($G51=$G$57,IF($C51&lt;$C$57,1,IF($C51=$C$57,IF($B51&lt;$B$57,1,0),0)),0)),0)))</f>
        <v>0</v>
      </c>
      <c r="U51">
        <f>IF(OR($B51=0,$B$58=0),0,IF($H51&lt;$H$58,1,IF($H51=$H$58,IF($G51&lt;$G$58,1,IF($G51=$G$58,IF($C51&lt;$C$58,1,IF($C51=$C$58,IF($B51&lt;$B$58,1,0),0)),0)),0)))</f>
        <v>0</v>
      </c>
      <c r="V51">
        <f>IF(OR($B51=0,$B$59=0),0,IF($H51&lt;$H$59,1,IF($H51=$H$59,IF($G51&lt;$G$59,1,IF($G51=$G$59,IF($C51&lt;$C$59,1,IF($C51=$C$59,IF($B51&lt;$B$59,1,0),0)),0)),0)))</f>
        <v>0</v>
      </c>
      <c r="W51">
        <f>IF(OR($B51=0,$B$60=0),0,IF($H51&lt;$H$60,1,IF($H51=$H$60,IF($G51&lt;$G$60,1,IF($G51=$G$60,IF($C51&lt;$C$60,1,IF($C51=$C$60,IF($B51&lt;$B$60,1,0),0)),0)),0)))</f>
        <v>0</v>
      </c>
      <c r="X51">
        <f>IF(OR($B51=0,$B$61=0),0,IF($H51&lt;$H$61,1,IF($H51=$H$61,IF($G51&lt;$G$61,1,IF($G51=$G$61,IF($C51&lt;$C$61,1,IF($C51=$C$61,IF($B51&lt;$B$61,1,0),0)),0)),0)))</f>
        <v>0</v>
      </c>
      <c r="Y51">
        <f>IF(OR($B51=0,$B$62=0),0,IF($H51&lt;$H$62,1,IF($H51=$H$62,IF($G51&lt;$G$62,1,IF($G51=$G$62,IF($C51&lt;$C$62,1,IF($C51=$C$62,IF($B51&lt;$B$62,1,0),0)),0)),0)))</f>
        <v>0</v>
      </c>
      <c r="Z51">
        <f>IF(OR($B51=0,$B$63=0),0,IF($H51&lt;$H$63,1,IF($H51=$H$63,IF($G51&lt;$G$63,1,IF($G51=$G$63,IF($C51&lt;$C$63,1,IF($C51=$C$63,IF($B51&lt;$B$63,1,0),0)),0)),0)))</f>
        <v>0</v>
      </c>
      <c r="AA51">
        <f>IF(OR($B51=0,$B$64=0),0,IF($H51&lt;$H$64,1,IF($H51=$H$64,IF($G51&lt;$G$64,1,IF($G51=$G$64,IF($C51&lt;$C$64,1,IF($C51=$C$64,IF($B51&lt;$B$64,1,0),0)),0)),0)))</f>
        <v>0</v>
      </c>
      <c r="AB51">
        <f>IF(OR($B51=0,$B$65=0),0,IF($H51&lt;$H$65,1,IF($H51=$H$65,IF($G51&lt;$G$65,1,IF($G51=$G$65,IF($C51&lt;$C$65,1,IF($C51=$C$65,IF($B51&lt;$B$65,1,0),0)),0)),0)))</f>
        <v>0</v>
      </c>
      <c r="AC51">
        <f>IF(OR($B51=0,$B$66=0),0,IF($H51&lt;$H$66,1,IF($H51=$H$66,IF($G51&lt;$G$66,1,IF($G51=$G$66,IF($C51&lt;$C$66,1,IF($C51=$C$66,IF($B51&lt;$B$66,1,0),0)),0)),0)))</f>
        <v>0</v>
      </c>
      <c r="AD51">
        <f>IF(OR($B51=0,$B$67=0),0,IF($H51&lt;$H$67,1,IF($H51=$H$67,IF($G51&lt;$G$67,1,IF($G51=$G$67,IF($C51&lt;$C$67,1,IF($C51=$C$67,IF($B51&lt;$B$67,1,0),0)),0)),0)))</f>
        <v>0</v>
      </c>
      <c r="AE51">
        <f>IF(OR($B51=0,$B$68=0),0,IF($H51&lt;$H$68,1,IF($H51=$H$68,IF($G51&lt;$G$68,1,IF($G51=$G$68,IF($C51&lt;$C$68,1,IF($C51=$C$68,IF($B51&lt;$B$68,1,0),0)),0)),0)))</f>
        <v>0</v>
      </c>
      <c r="AF51">
        <f>IF(OR($B51=0,$B$69=0),0,IF($H51&lt;$H$69,1,IF($H51=$H$69,IF($G51&lt;$G$69,1,IF($G51=$G$69,IF($C51&lt;$C$69,1,IF($C51=$C$69,IF($B51&lt;$B$69,1,0),0)),0)),0)))</f>
        <v>0</v>
      </c>
      <c r="AG51">
        <f>IF(OR($B51=0,$B$70=0),0,IF($H51&lt;$H$70,1,IF($H51=$H$70,IF($G51&lt;$G$70,1,IF($G51=$G$70,IF($C51&lt;$C$70,1,IF($C51=$C$70,IF($B51&lt;$B$70,1,0),0)),0)),0)))</f>
        <v>0</v>
      </c>
      <c r="AH51">
        <f>IF(OR($B51=0,$B$71=0),0,IF($H51&lt;$H$71,1,IF($H51=$H$71,IF($G51&lt;$G$71,1,IF($G51=$G$71,IF($C51&lt;$C$71,1,IF($C51=$C$71,IF($B51&lt;$B$71,1,0),0)),0)),0)))</f>
        <v>0</v>
      </c>
      <c r="AI51">
        <f>IF(OR($B51=0,$B$72=0),0,IF($H51&lt;$H$72,1,IF($H51=$H$72,IF($G51&lt;$G$72,1,IF($G51=$G$72,IF($C51&lt;$C$72,1,IF($C51=$C$72,IF($B51&lt;$B$72,1,0),0)),0)),0)))</f>
        <v>0</v>
      </c>
      <c r="AJ51">
        <f>IF(OR($B51=0,$B$73=0),0,IF($H51&lt;$H$73,1,IF($H51=$H$73,IF($G51&lt;$G$73,1,IF($G51=$G$73,IF($C51&lt;$C$73,1,IF($C51=$C$73,IF($B51&lt;$B$73,1,0),0)),0)),0)))</f>
        <v>0</v>
      </c>
      <c r="AK51">
        <f>IF(OR($B51=0,$B$74=0),0,IF($H51&lt;$H$74,1,IF($H51=$H$74,IF($G51&lt;$G$74,1,IF($G51=$G$74,IF($C51&lt;$C$74,1,IF($C51=$C$74,IF($B51&lt;$B$74,1,0),0)),0)),0)))</f>
        <v>0</v>
      </c>
      <c r="AL51">
        <f>IF(OR($B51=0,$B$75=0),0,IF($H51&lt;$H$75,1,IF($H51=$H$75,IF($G51&lt;$G$75,1,IF($G51=$G$75,IF($C51&lt;$C$75,1,IF($C51=$C$75,IF($B51&lt;$B$75,1,0),0)),0)),0)))</f>
        <v>0</v>
      </c>
      <c r="AM51">
        <f>IF(OR($B51=0,$B$76=0),0,IF($H51&lt;$H$76,1,IF($H51=$H$76,IF($G51&lt;$G$76,1,IF($G51=$G$76,IF($C51&lt;$C$76,1,IF($C51=$C$76,IF($B51&lt;$B$76,1,0),0)),0)),0)))</f>
        <v>0</v>
      </c>
      <c r="AN51">
        <f>IF(OR($B51=0,$B$77=0),0,IF($H51&lt;$H$77,1,IF($H51=$H$77,IF($G51&lt;$G$77,1,IF($G51=$G$77,IF($C51&lt;$C$77,1,IF($C51=$C$77,IF($B51&lt;$B$77,1,0),0)),0)),0)))</f>
        <v>0</v>
      </c>
      <c r="AO51">
        <f>IF(OR($B51=0,$B$78=0),0,IF($H51&lt;$H$78,1,IF($H51=$H$78,IF($G51&lt;$G$78,1,IF($G51=$G$78,IF($C51&lt;$C$78,1,IF($C51=$C$78,IF($B51&lt;$B$78,1,0),0)),0)),0)))</f>
        <v>0</v>
      </c>
      <c r="AP51">
        <f>IF(OR($B51=0,$B$79=0),0,IF($H51&lt;$H$79,1,IF($H51=$H$79,IF($G51&lt;$G$79,1,IF($G51=$G$79,IF($C51&lt;$C$79,1,IF($C51=$C$79,IF($B51&lt;$B$79,1,0),0)),0)),0)))</f>
        <v>0</v>
      </c>
      <c r="AQ51">
        <f>IF(OR($B51=0,$B$80=0),0,IF($H51&lt;$H$80,1,IF($H51=$H$80,IF($G51&lt;$G$80,1,IF($G51=$G$80,IF($C51&lt;$C$80,1,IF($C51=$C$80,IF($B51&lt;$B$80,1,0),0)),0)),0)))</f>
        <v>0</v>
      </c>
      <c r="AR51">
        <f>IF(OR($B51=0,$B$81=0),0,IF($H51&lt;$H$81,1,IF($H51=$H$81,IF($G51&lt;$G$81,1,IF($G51=$G$81,IF($C51&lt;$C$81,1,IF($C51=$C$81,IF($B51&lt;$B$81,1,0),0)),0)),0)))</f>
        <v>0</v>
      </c>
      <c r="AS51">
        <f>IF(OR($B51=0,$B$82=0),0,IF($H51&lt;$H$82,1,IF($H51=$H$82,IF($G51&lt;$G$82,1,IF($G51=$G$82,IF($C51&lt;$C$82,1,IF($C51=$C$82,IF($B51&lt;$B$82,1,0),0)),0)),0)))</f>
        <v>0</v>
      </c>
      <c r="AT51">
        <f>IF(OR($B51=0,$B$83=0),0,IF($H51&lt;$H$83,1,IF($H51=$H$83,IF($G51&lt;$G$83,1,IF($G51=$G$83,IF($C51&lt;$C$83,1,IF($C51=$C$83,IF($B51&lt;$B$83,1,0),0)),0)),0)))</f>
        <v>0</v>
      </c>
      <c r="AU51">
        <f>IF(OR($B51=0,$B$84=0),0,IF($H51&lt;$H$84,1,IF($H51=$H$84,IF($G51&lt;$G$84,1,IF($G51=$G$84,IF($C51&lt;$C$84,1,IF($C51=$C$84,IF($B51&lt;$B$84,1,0),0)),0)),0)))</f>
        <v>0</v>
      </c>
      <c r="AV51">
        <f>IF(OR($B51=0,$B$85=0),0,IF($H51&lt;$H$85,1,IF($H51=$H$85,IF($G51&lt;$G$85,1,IF($G51=$G$85,IF($C51&lt;$C$85,1,IF($C51=$C$85,IF($B51&lt;$B$85,1,0),0)),0)),0)))</f>
        <v>0</v>
      </c>
      <c r="AW51">
        <f>IF(OR($B51=0,$B$86=0),0,IF($H51&lt;$H$86,1,IF($H51=$H$86,IF($G51&lt;$G$86,1,IF($G51=$G$86,IF($C51&lt;$C$86,1,IF($C51=$C$86,IF($B51&lt;$B$86,1,0),0)),0)),0)))</f>
        <v>0</v>
      </c>
      <c r="AX51">
        <f>IF(OR($B51=0,$B$87=0),0,IF($H51&lt;$H$87,1,IF($H51=$H$87,IF($G51&lt;$G$87,1,IF($G51=$G$87,IF($C51&lt;$C$87,1,IF($C51=$C$87,IF($B51&lt;$B$87,1,0),0)),0)),0)))</f>
        <v>0</v>
      </c>
      <c r="AY51">
        <f>IF(OR($B51=0,$B$88=0),0,IF($H51&lt;$H$88,1,IF($H51=$H$88,IF($G51&lt;$G$88,1,IF($G51=$G$88,IF($C51&lt;$C$88,1,IF($C51=$C$88,IF($B51&lt;$B$88,1,0),0)),0)),0)))</f>
        <v>0</v>
      </c>
      <c r="AZ51">
        <f>IF(OR($B51=0,$B$89=0),0,IF($H51&lt;$H$89,1,IF($H51=$H$89,IF($G51&lt;$G$89,1,IF($G51=$G$89,IF($C51&lt;$C$89,1,IF($C51=$C$89,IF($B51&lt;$B$89,1,0),0)),0)),0)))</f>
        <v>0</v>
      </c>
      <c r="BA51">
        <f>IF(OR($B51=0,$B$90=0),0,IF($H51&lt;$H$90,1,IF($H51=$H$90,IF($G51&lt;$G$90,1,IF($G51=$G$90,IF($C51&lt;$C$90,1,IF($C51=$C$90,IF($B51&lt;$B$90,1,0),0)),0)),0)))</f>
        <v>0</v>
      </c>
      <c r="BB51">
        <f t="shared" ref="BB51" si="44">IF(B51&gt;0,1,0)</f>
        <v>0</v>
      </c>
      <c r="BC51">
        <f t="shared" ref="BC51" si="45">SUM(N51:BB51)</f>
        <v>0</v>
      </c>
    </row>
    <row r="52" spans="1:55">
      <c r="A52" t="str">
        <f t="shared" ref="A52:A90" si="46">IF(B52&lt;&gt;0,BC52,"")</f>
        <v/>
      </c>
      <c r="B52">
        <f t="shared" ref="B52:B90" si="47">B3</f>
        <v>0</v>
      </c>
      <c r="C52">
        <f t="shared" ref="C52:C90" si="48">IF($B3&gt;0,VLOOKUP($B3,$A$2:$L$41,3,FALSE),0)</f>
        <v>0</v>
      </c>
      <c r="D52">
        <f t="shared" ref="D52:D90" si="49">IF($B3&gt;0,VLOOKUP($B3,$A$2:$L$41,4,FALSE),0)</f>
        <v>0</v>
      </c>
      <c r="E52">
        <f t="shared" ref="E52:E90" si="50">IF($B3&gt;0,VLOOKUP($B3,$A$2:$L$41,5,FALSE),0)</f>
        <v>0</v>
      </c>
      <c r="F52">
        <f t="shared" ref="F52:F90" si="51">IF($B3&gt;0,VLOOKUP($B3,$A$2:$L$41,6,FALSE),0)</f>
        <v>0</v>
      </c>
      <c r="G52">
        <f t="shared" ref="G52:G90" si="52">IF($B3&gt;0,VLOOKUP($B3,$A$2:$L$41,7,FALSE),0)</f>
        <v>0</v>
      </c>
      <c r="H52">
        <f t="shared" ref="H52:H90" si="53">IF($B3&gt;0,VLOOKUP($B3,$A$2:$L$41,8,FALSE),0)</f>
        <v>0</v>
      </c>
      <c r="I52">
        <f t="shared" ref="I52:I90" si="54">IF($B3&gt;0,VLOOKUP($B3,$A$2:$L$41,9,FALSE),0)</f>
        <v>0</v>
      </c>
      <c r="J52">
        <f>'Ronde 1'!I4</f>
        <v>0</v>
      </c>
      <c r="N52">
        <f t="shared" ref="N52:N90" si="55">IF(OR($B52=0,$B$51=0),0,IF($H52&lt;$H$51,1,IF($H52=$H$51,IF($G52&lt;$G$51,1,IF($G52=$G$51,IF($C52&lt;$C$51,1,IF($C52=$C$51,IF($B52&lt;$B$51,1,0),0)),0)),0)))</f>
        <v>0</v>
      </c>
      <c r="O52">
        <f>IF(OR($B52=0,$B$52=0),0,IF($H52&lt;$H$52,1,IF($H52=$H$52,IF($G52&lt;$G$52,1,IF($G52=$G$52,IF($C52&lt;$C$52,1,IF($C52=$C$52,IF($B52&lt;$B$52,1,0),0)),0)),0)))</f>
        <v>0</v>
      </c>
      <c r="P52">
        <f t="shared" ref="P52:P90" si="56">IF(OR($B52=0,$B$53=0),0,IF($H52&lt;$H$53,1,IF($H52=$H$53,IF($G52&lt;$G$53,1,IF($G52=$G$53,IF($C52&lt;$C$53,1,IF($C52=$C$53,IF($B52&lt;$B$53,1,0),0)),0)),0)))</f>
        <v>0</v>
      </c>
      <c r="Q52">
        <f t="shared" ref="Q52:Q90" si="57">IF(OR($B52=0,$B$54=0),0,IF($H52&lt;$H$54,1,IF($H52=$H$54,IF($G52&lt;$G$54,1,IF($G52=$G$54,IF($C52&lt;$C$54,1,IF($C52=$C$54,IF($B52&lt;$B$54,1,0),0)),0)),0)))</f>
        <v>0</v>
      </c>
      <c r="R52">
        <f t="shared" ref="R52:R90" si="58">IF(OR($B52=0,$B$55=0),0,IF($H52&lt;$H$55,1,IF($H52=$H$55,IF($G52&lt;$G$55,1,IF($G52=$G$55,IF($C52&lt;$C$55,1,IF($C52=$C$55,IF($B52&lt;$B$55,1,0),0)),0)),0)))</f>
        <v>0</v>
      </c>
      <c r="S52">
        <f t="shared" ref="S52:S90" si="59">IF(OR($B52=0,$B$56=0),0,IF($H52&lt;$H$56,1,IF($H52=$H$56,IF($G52&lt;$G$56,1,IF($G52=$G$56,IF($C52&lt;$C$56,1,IF($C52=$C$56,IF($B52&lt;$B$56,1,0),0)),0)),0)))</f>
        <v>0</v>
      </c>
      <c r="T52">
        <f t="shared" ref="T52:T90" si="60">IF(OR($B52=0,$B$57=0),0,IF($H52&lt;$H$57,1,IF($H52=$H$57,IF($G52&lt;$G$57,1,IF($G52=$G$57,IF($C52&lt;$C$57,1,IF($C52=$C$57,IF($B52&lt;$B$57,1,0),0)),0)),0)))</f>
        <v>0</v>
      </c>
      <c r="U52">
        <f t="shared" ref="U52:U90" si="61">IF(OR($B52=0,$B$58=0),0,IF($H52&lt;$H$58,1,IF($H52=$H$58,IF($G52&lt;$G$58,1,IF($G52=$G$58,IF($C52&lt;$C$58,1,IF($C52=$C$58,IF($B52&lt;$B$58,1,0),0)),0)),0)))</f>
        <v>0</v>
      </c>
      <c r="V52">
        <f t="shared" ref="V52:V90" si="62">IF(OR($B52=0,$B$59=0),0,IF($H52&lt;$H$59,1,IF($H52=$H$59,IF($G52&lt;$G$59,1,IF($G52=$G$59,IF($C52&lt;$C$59,1,IF($C52=$C$59,IF($B52&lt;$B$59,1,0),0)),0)),0)))</f>
        <v>0</v>
      </c>
      <c r="W52">
        <f t="shared" ref="W52:W90" si="63">IF(OR($B52=0,$B$60=0),0,IF($H52&lt;$H$60,1,IF($H52=$H$60,IF($G52&lt;$G$60,1,IF($G52=$G$60,IF($C52&lt;$C$60,1,IF($C52=$C$60,IF($B52&lt;$B$60,1,0),0)),0)),0)))</f>
        <v>0</v>
      </c>
      <c r="X52">
        <f t="shared" ref="X52:X90" si="64">IF(OR($B52=0,$B$61=0),0,IF($H52&lt;$H$61,1,IF($H52=$H$61,IF($G52&lt;$G$61,1,IF($G52=$G$61,IF($C52&lt;$C$61,1,IF($C52=$C$61,IF($B52&lt;$B$61,1,0),0)),0)),0)))</f>
        <v>0</v>
      </c>
      <c r="Y52">
        <f t="shared" ref="Y52:Y90" si="65">IF(OR($B52=0,$B$62=0),0,IF($H52&lt;$H$62,1,IF($H52=$H$62,IF($G52&lt;$G$62,1,IF($G52=$G$62,IF($C52&lt;$C$62,1,IF($C52=$C$62,IF($B52&lt;$B$62,1,0),0)),0)),0)))</f>
        <v>0</v>
      </c>
      <c r="Z52">
        <f t="shared" ref="Z52:Z90" si="66">IF(OR($B52=0,$B$63=0),0,IF($H52&lt;$H$63,1,IF($H52=$H$63,IF($G52&lt;$G$63,1,IF($G52=$G$63,IF($C52&lt;$C$63,1,IF($C52=$C$63,IF($B52&lt;$B$63,1,0),0)),0)),0)))</f>
        <v>0</v>
      </c>
      <c r="AA52">
        <f t="shared" ref="AA52:AA90" si="67">IF(OR($B52=0,$B$64=0),0,IF($H52&lt;$H$64,1,IF($H52=$H$64,IF($G52&lt;$G$64,1,IF($G52=$G$64,IF($C52&lt;$C$64,1,IF($C52=$C$64,IF($B52&lt;$B$64,1,0),0)),0)),0)))</f>
        <v>0</v>
      </c>
      <c r="AB52">
        <f t="shared" ref="AB52:AB90" si="68">IF(OR($B52=0,$B$65=0),0,IF($H52&lt;$H$65,1,IF($H52=$H$65,IF($G52&lt;$G$65,1,IF($G52=$G$65,IF($C52&lt;$C$65,1,IF($C52=$C$65,IF($B52&lt;$B$65,1,0),0)),0)),0)))</f>
        <v>0</v>
      </c>
      <c r="AC52">
        <f t="shared" ref="AC52:AC90" si="69">IF(OR($B52=0,$B$66=0),0,IF($H52&lt;$H$66,1,IF($H52=$H$66,IF($G52&lt;$G$66,1,IF($G52=$G$66,IF($C52&lt;$C$66,1,IF($C52=$C$66,IF($B52&lt;$B$66,1,0),0)),0)),0)))</f>
        <v>0</v>
      </c>
      <c r="AD52">
        <f t="shared" ref="AD52:AD90" si="70">IF(OR($B52=0,$B$67=0),0,IF($H52&lt;$H$67,1,IF($H52=$H$67,IF($G52&lt;$G$67,1,IF($G52=$G$67,IF($C52&lt;$C$67,1,IF($C52=$C$67,IF($B52&lt;$B$67,1,0),0)),0)),0)))</f>
        <v>0</v>
      </c>
      <c r="AE52">
        <f t="shared" ref="AE52:AE90" si="71">IF(OR($B52=0,$B$68=0),0,IF($H52&lt;$H$68,1,IF($H52=$H$68,IF($G52&lt;$G$68,1,IF($G52=$G$68,IF($C52&lt;$C$68,1,IF($C52=$C$68,IF($B52&lt;$B$68,1,0),0)),0)),0)))</f>
        <v>0</v>
      </c>
      <c r="AF52">
        <f t="shared" ref="AF52:AF90" si="72">IF(OR($B52=0,$B$69=0),0,IF($H52&lt;$H$69,1,IF($H52=$H$69,IF($G52&lt;$G$69,1,IF($G52=$G$69,IF($C52&lt;$C$69,1,IF($C52=$C$69,IF($B52&lt;$B$69,1,0),0)),0)),0)))</f>
        <v>0</v>
      </c>
      <c r="AG52">
        <f t="shared" ref="AG52:AG90" si="73">IF(OR($B52=0,$B$70=0),0,IF($H52&lt;$H$70,1,IF($H52=$H$70,IF($G52&lt;$G$70,1,IF($G52=$G$70,IF($C52&lt;$C$70,1,IF($C52=$C$70,IF($B52&lt;$B$70,1,0),0)),0)),0)))</f>
        <v>0</v>
      </c>
      <c r="AH52">
        <f t="shared" ref="AH52:AH90" si="74">IF(OR($B52=0,$B$71=0),0,IF($H52&lt;$H$71,1,IF($H52=$H$71,IF($G52&lt;$G$71,1,IF($G52=$G$71,IF($C52&lt;$C$71,1,IF($C52=$C$71,IF($B52&lt;$B$71,1,0),0)),0)),0)))</f>
        <v>0</v>
      </c>
      <c r="AI52">
        <f t="shared" ref="AI52:AI90" si="75">IF(OR($B52=0,$B$72=0),0,IF($H52&lt;$H$72,1,IF($H52=$H$72,IF($G52&lt;$G$72,1,IF($G52=$G$72,IF($C52&lt;$C$72,1,IF($C52=$C$72,IF($B52&lt;$B$72,1,0),0)),0)),0)))</f>
        <v>0</v>
      </c>
      <c r="AJ52">
        <f t="shared" ref="AJ52:AJ90" si="76">IF(OR($B52=0,$B$73=0),0,IF($H52&lt;$H$73,1,IF($H52=$H$73,IF($G52&lt;$G$73,1,IF($G52=$G$73,IF($C52&lt;$C$73,1,IF($C52=$C$73,IF($B52&lt;$B$73,1,0),0)),0)),0)))</f>
        <v>0</v>
      </c>
      <c r="AK52">
        <f t="shared" ref="AK52:AK90" si="77">IF(OR($B52=0,$B$74=0),0,IF($H52&lt;$H$74,1,IF($H52=$H$74,IF($G52&lt;$G$74,1,IF($G52=$G$74,IF($C52&lt;$C$74,1,IF($C52=$C$74,IF($B52&lt;$B$74,1,0),0)),0)),0)))</f>
        <v>0</v>
      </c>
      <c r="AL52">
        <f t="shared" ref="AL52:AL90" si="78">IF(OR($B52=0,$B$75=0),0,IF($H52&lt;$H$75,1,IF($H52=$H$75,IF($G52&lt;$G$75,1,IF($G52=$G$75,IF($C52&lt;$C$75,1,IF($C52=$C$75,IF($B52&lt;$B$75,1,0),0)),0)),0)))</f>
        <v>0</v>
      </c>
      <c r="AM52">
        <f t="shared" ref="AM52:AM90" si="79">IF(OR($B52=0,$B$76=0),0,IF($H52&lt;$H$76,1,IF($H52=$H$76,IF($G52&lt;$G$76,1,IF($G52=$G$76,IF($C52&lt;$C$76,1,IF($C52=$C$76,IF($B52&lt;$B$76,1,0),0)),0)),0)))</f>
        <v>0</v>
      </c>
      <c r="AN52">
        <f t="shared" ref="AN52:AN90" si="80">IF(OR($B52=0,$B$77=0),0,IF($H52&lt;$H$77,1,IF($H52=$H$77,IF($G52&lt;$G$77,1,IF($G52=$G$77,IF($C52&lt;$C$77,1,IF($C52=$C$77,IF($B52&lt;$B$77,1,0),0)),0)),0)))</f>
        <v>0</v>
      </c>
      <c r="AO52">
        <f t="shared" ref="AO52:AO90" si="81">IF(OR($B52=0,$B$78=0),0,IF($H52&lt;$H$78,1,IF($H52=$H$78,IF($G52&lt;$G$78,1,IF($G52=$G$78,IF($C52&lt;$C$78,1,IF($C52=$C$78,IF($B52&lt;$B$78,1,0),0)),0)),0)))</f>
        <v>0</v>
      </c>
      <c r="AP52">
        <f t="shared" ref="AP52:AP90" si="82">IF(OR($B52=0,$B$79=0),0,IF($H52&lt;$H$79,1,IF($H52=$H$79,IF($G52&lt;$G$79,1,IF($G52=$G$79,IF($C52&lt;$C$79,1,IF($C52=$C$79,IF($B52&lt;$B$79,1,0),0)),0)),0)))</f>
        <v>0</v>
      </c>
      <c r="AQ52">
        <f t="shared" ref="AQ52:AQ90" si="83">IF(OR($B52=0,$B$80=0),0,IF($H52&lt;$H$80,1,IF($H52=$H$80,IF($G52&lt;$G$80,1,IF($G52=$G$80,IF($C52&lt;$C$80,1,IF($C52=$C$80,IF($B52&lt;$B$80,1,0),0)),0)),0)))</f>
        <v>0</v>
      </c>
      <c r="AR52">
        <f t="shared" ref="AR52:AR90" si="84">IF(OR($B52=0,$B$81=0),0,IF($H52&lt;$H$81,1,IF($H52=$H$81,IF($G52&lt;$G$81,1,IF($G52=$G$81,IF($C52&lt;$C$81,1,IF($C52=$C$81,IF($B52&lt;$B$81,1,0),0)),0)),0)))</f>
        <v>0</v>
      </c>
      <c r="AS52">
        <f t="shared" ref="AS52:AS90" si="85">IF(OR($B52=0,$B$82=0),0,IF($H52&lt;$H$82,1,IF($H52=$H$82,IF($G52&lt;$G$82,1,IF($G52=$G$82,IF($C52&lt;$C$82,1,IF($C52=$C$82,IF($B52&lt;$B$82,1,0),0)),0)),0)))</f>
        <v>0</v>
      </c>
      <c r="AT52">
        <f t="shared" ref="AT52:AT90" si="86">IF(OR($B52=0,$B$83=0),0,IF($H52&lt;$H$83,1,IF($H52=$H$83,IF($G52&lt;$G$83,1,IF($G52=$G$83,IF($C52&lt;$C$83,1,IF($C52=$C$83,IF($B52&lt;$B$83,1,0),0)),0)),0)))</f>
        <v>0</v>
      </c>
      <c r="AU52">
        <f t="shared" ref="AU52:AU90" si="87">IF(OR($B52=0,$B$84=0),0,IF($H52&lt;$H$84,1,IF($H52=$H$84,IF($G52&lt;$G$84,1,IF($G52=$G$84,IF($C52&lt;$C$84,1,IF($C52=$C$84,IF($B52&lt;$B$84,1,0),0)),0)),0)))</f>
        <v>0</v>
      </c>
      <c r="AV52">
        <f t="shared" ref="AV52:AV90" si="88">IF(OR($B52=0,$B$85=0),0,IF($H52&lt;$H$85,1,IF($H52=$H$85,IF($G52&lt;$G$85,1,IF($G52=$G$85,IF($C52&lt;$C$85,1,IF($C52=$C$85,IF($B52&lt;$B$85,1,0),0)),0)),0)))</f>
        <v>0</v>
      </c>
      <c r="AW52">
        <f t="shared" ref="AW52:AW90" si="89">IF(OR($B52=0,$B$86=0),0,IF($H52&lt;$H$86,1,IF($H52=$H$86,IF($G52&lt;$G$86,1,IF($G52=$G$86,IF($C52&lt;$C$86,1,IF($C52=$C$86,IF($B52&lt;$B$86,1,0),0)),0)),0)))</f>
        <v>0</v>
      </c>
      <c r="AX52">
        <f t="shared" ref="AX52:AX90" si="90">IF(OR($B52=0,$B$87=0),0,IF($H52&lt;$H$87,1,IF($H52=$H$87,IF($G52&lt;$G$87,1,IF($G52=$G$87,IF($C52&lt;$C$87,1,IF($C52=$C$87,IF($B52&lt;$B$87,1,0),0)),0)),0)))</f>
        <v>0</v>
      </c>
      <c r="AY52">
        <f t="shared" ref="AY52:AY90" si="91">IF(OR($B52=0,$B$88=0),0,IF($H52&lt;$H$88,1,IF($H52=$H$88,IF($G52&lt;$G$88,1,IF($G52=$G$88,IF($C52&lt;$C$88,1,IF($C52=$C$88,IF($B52&lt;$B$88,1,0),0)),0)),0)))</f>
        <v>0</v>
      </c>
      <c r="AZ52">
        <f t="shared" ref="AZ52:AZ90" si="92">IF(OR($B52=0,$B$89=0),0,IF($H52&lt;$H$89,1,IF($H52=$H$89,IF($G52&lt;$G$89,1,IF($G52=$G$89,IF($C52&lt;$C$89,1,IF($C52=$C$89,IF($B52&lt;$B$89,1,0),0)),0)),0)))</f>
        <v>0</v>
      </c>
      <c r="BA52">
        <f t="shared" ref="BA52:BA90" si="93">IF(OR($B52=0,$B$90=0),0,IF($H52&lt;$H$90,1,IF($H52=$H$90,IF($G52&lt;$G$90,1,IF($G52=$G$90,IF($C52&lt;$C$90,1,IF($C52=$C$90,IF($B52&lt;$B$90,1,0),0)),0)),0)))</f>
        <v>0</v>
      </c>
      <c r="BB52">
        <f t="shared" ref="BB52:BB90" si="94">IF(B52&gt;0,1,0)</f>
        <v>0</v>
      </c>
      <c r="BC52">
        <f t="shared" ref="BC52:BC90" si="95">SUM(N52:BB52)</f>
        <v>0</v>
      </c>
    </row>
    <row r="53" spans="1:55">
      <c r="A53" t="str">
        <f t="shared" si="46"/>
        <v/>
      </c>
      <c r="B53">
        <f t="shared" si="47"/>
        <v>0</v>
      </c>
      <c r="C53">
        <f t="shared" si="48"/>
        <v>0</v>
      </c>
      <c r="D53">
        <f t="shared" si="49"/>
        <v>0</v>
      </c>
      <c r="E53">
        <f t="shared" si="50"/>
        <v>0</v>
      </c>
      <c r="F53">
        <f t="shared" si="51"/>
        <v>0</v>
      </c>
      <c r="G53">
        <f t="shared" si="52"/>
        <v>0</v>
      </c>
      <c r="H53">
        <f t="shared" si="53"/>
        <v>0</v>
      </c>
      <c r="I53">
        <f t="shared" si="54"/>
        <v>0</v>
      </c>
      <c r="J53">
        <f>'Ronde 1'!I5</f>
        <v>0</v>
      </c>
      <c r="N53">
        <f t="shared" si="55"/>
        <v>0</v>
      </c>
      <c r="O53">
        <f t="shared" ref="O53:O90" si="96">IF(OR($B53=0,$B$52=0),0,IF($H53&lt;$H$52,1,IF($H53=$H$52,IF($G53&lt;$G$52,1,IF($G53=$G$52,IF($C53&lt;$C$52,1,IF($C53=$C$52,IF($B53&lt;$B$52,1,0),0)),0)),0)))</f>
        <v>0</v>
      </c>
      <c r="P53">
        <f t="shared" si="56"/>
        <v>0</v>
      </c>
      <c r="Q53">
        <f t="shared" si="57"/>
        <v>0</v>
      </c>
      <c r="R53">
        <f t="shared" si="58"/>
        <v>0</v>
      </c>
      <c r="S53">
        <f t="shared" si="59"/>
        <v>0</v>
      </c>
      <c r="T53">
        <f t="shared" si="60"/>
        <v>0</v>
      </c>
      <c r="U53">
        <f t="shared" si="61"/>
        <v>0</v>
      </c>
      <c r="V53">
        <f t="shared" si="62"/>
        <v>0</v>
      </c>
      <c r="W53">
        <f t="shared" si="63"/>
        <v>0</v>
      </c>
      <c r="X53">
        <f t="shared" si="64"/>
        <v>0</v>
      </c>
      <c r="Y53">
        <f t="shared" si="65"/>
        <v>0</v>
      </c>
      <c r="Z53">
        <f t="shared" si="66"/>
        <v>0</v>
      </c>
      <c r="AA53">
        <f t="shared" si="67"/>
        <v>0</v>
      </c>
      <c r="AB53">
        <f t="shared" si="68"/>
        <v>0</v>
      </c>
      <c r="AC53">
        <f t="shared" si="69"/>
        <v>0</v>
      </c>
      <c r="AD53">
        <f t="shared" si="70"/>
        <v>0</v>
      </c>
      <c r="AE53">
        <f t="shared" si="71"/>
        <v>0</v>
      </c>
      <c r="AF53">
        <f t="shared" si="72"/>
        <v>0</v>
      </c>
      <c r="AG53">
        <f t="shared" si="73"/>
        <v>0</v>
      </c>
      <c r="AH53">
        <f t="shared" si="74"/>
        <v>0</v>
      </c>
      <c r="AI53">
        <f t="shared" si="75"/>
        <v>0</v>
      </c>
      <c r="AJ53">
        <f t="shared" si="76"/>
        <v>0</v>
      </c>
      <c r="AK53">
        <f t="shared" si="77"/>
        <v>0</v>
      </c>
      <c r="AL53">
        <f t="shared" si="78"/>
        <v>0</v>
      </c>
      <c r="AM53">
        <f t="shared" si="79"/>
        <v>0</v>
      </c>
      <c r="AN53">
        <f t="shared" si="80"/>
        <v>0</v>
      </c>
      <c r="AO53">
        <f t="shared" si="81"/>
        <v>0</v>
      </c>
      <c r="AP53">
        <f t="shared" si="82"/>
        <v>0</v>
      </c>
      <c r="AQ53">
        <f t="shared" si="83"/>
        <v>0</v>
      </c>
      <c r="AR53">
        <f t="shared" si="84"/>
        <v>0</v>
      </c>
      <c r="AS53">
        <f t="shared" si="85"/>
        <v>0</v>
      </c>
      <c r="AT53">
        <f t="shared" si="86"/>
        <v>0</v>
      </c>
      <c r="AU53">
        <f t="shared" si="87"/>
        <v>0</v>
      </c>
      <c r="AV53">
        <f t="shared" si="88"/>
        <v>0</v>
      </c>
      <c r="AW53">
        <f t="shared" si="89"/>
        <v>0</v>
      </c>
      <c r="AX53">
        <f t="shared" si="90"/>
        <v>0</v>
      </c>
      <c r="AY53">
        <f t="shared" si="91"/>
        <v>0</v>
      </c>
      <c r="AZ53">
        <f t="shared" si="92"/>
        <v>0</v>
      </c>
      <c r="BA53">
        <f t="shared" si="93"/>
        <v>0</v>
      </c>
      <c r="BB53">
        <f t="shared" si="94"/>
        <v>0</v>
      </c>
      <c r="BC53">
        <f t="shared" si="95"/>
        <v>0</v>
      </c>
    </row>
    <row r="54" spans="1:55">
      <c r="A54" t="str">
        <f t="shared" si="46"/>
        <v/>
      </c>
      <c r="B54">
        <f t="shared" si="47"/>
        <v>0</v>
      </c>
      <c r="C54">
        <f t="shared" si="48"/>
        <v>0</v>
      </c>
      <c r="D54">
        <f t="shared" si="49"/>
        <v>0</v>
      </c>
      <c r="E54">
        <f t="shared" si="50"/>
        <v>0</v>
      </c>
      <c r="F54">
        <f t="shared" si="51"/>
        <v>0</v>
      </c>
      <c r="G54">
        <f t="shared" si="52"/>
        <v>0</v>
      </c>
      <c r="H54">
        <f t="shared" si="53"/>
        <v>0</v>
      </c>
      <c r="I54">
        <f t="shared" si="54"/>
        <v>0</v>
      </c>
      <c r="J54">
        <f>'Ronde 1'!I6</f>
        <v>0</v>
      </c>
      <c r="N54">
        <f t="shared" si="55"/>
        <v>0</v>
      </c>
      <c r="O54">
        <f t="shared" si="96"/>
        <v>0</v>
      </c>
      <c r="P54">
        <f t="shared" si="56"/>
        <v>0</v>
      </c>
      <c r="Q54">
        <f t="shared" si="57"/>
        <v>0</v>
      </c>
      <c r="R54">
        <f t="shared" si="58"/>
        <v>0</v>
      </c>
      <c r="S54">
        <f t="shared" si="59"/>
        <v>0</v>
      </c>
      <c r="T54">
        <f t="shared" si="60"/>
        <v>0</v>
      </c>
      <c r="U54">
        <f t="shared" si="61"/>
        <v>0</v>
      </c>
      <c r="V54">
        <f t="shared" si="62"/>
        <v>0</v>
      </c>
      <c r="W54">
        <f t="shared" si="63"/>
        <v>0</v>
      </c>
      <c r="X54">
        <f t="shared" si="64"/>
        <v>0</v>
      </c>
      <c r="Y54">
        <f t="shared" si="65"/>
        <v>0</v>
      </c>
      <c r="Z54">
        <f t="shared" si="66"/>
        <v>0</v>
      </c>
      <c r="AA54">
        <f t="shared" si="67"/>
        <v>0</v>
      </c>
      <c r="AB54">
        <f t="shared" si="68"/>
        <v>0</v>
      </c>
      <c r="AC54">
        <f t="shared" si="69"/>
        <v>0</v>
      </c>
      <c r="AD54">
        <f t="shared" si="70"/>
        <v>0</v>
      </c>
      <c r="AE54">
        <f t="shared" si="71"/>
        <v>0</v>
      </c>
      <c r="AF54">
        <f t="shared" si="72"/>
        <v>0</v>
      </c>
      <c r="AG54">
        <f t="shared" si="73"/>
        <v>0</v>
      </c>
      <c r="AH54">
        <f t="shared" si="74"/>
        <v>0</v>
      </c>
      <c r="AI54">
        <f t="shared" si="75"/>
        <v>0</v>
      </c>
      <c r="AJ54">
        <f t="shared" si="76"/>
        <v>0</v>
      </c>
      <c r="AK54">
        <f t="shared" si="77"/>
        <v>0</v>
      </c>
      <c r="AL54">
        <f t="shared" si="78"/>
        <v>0</v>
      </c>
      <c r="AM54">
        <f t="shared" si="79"/>
        <v>0</v>
      </c>
      <c r="AN54">
        <f t="shared" si="80"/>
        <v>0</v>
      </c>
      <c r="AO54">
        <f t="shared" si="81"/>
        <v>0</v>
      </c>
      <c r="AP54">
        <f t="shared" si="82"/>
        <v>0</v>
      </c>
      <c r="AQ54">
        <f t="shared" si="83"/>
        <v>0</v>
      </c>
      <c r="AR54">
        <f t="shared" si="84"/>
        <v>0</v>
      </c>
      <c r="AS54">
        <f t="shared" si="85"/>
        <v>0</v>
      </c>
      <c r="AT54">
        <f t="shared" si="86"/>
        <v>0</v>
      </c>
      <c r="AU54">
        <f t="shared" si="87"/>
        <v>0</v>
      </c>
      <c r="AV54">
        <f t="shared" si="88"/>
        <v>0</v>
      </c>
      <c r="AW54">
        <f t="shared" si="89"/>
        <v>0</v>
      </c>
      <c r="AX54">
        <f t="shared" si="90"/>
        <v>0</v>
      </c>
      <c r="AY54">
        <f t="shared" si="91"/>
        <v>0</v>
      </c>
      <c r="AZ54">
        <f t="shared" si="92"/>
        <v>0</v>
      </c>
      <c r="BA54">
        <f t="shared" si="93"/>
        <v>0</v>
      </c>
      <c r="BB54">
        <f t="shared" si="94"/>
        <v>0</v>
      </c>
      <c r="BC54">
        <f t="shared" si="95"/>
        <v>0</v>
      </c>
    </row>
    <row r="55" spans="1:55">
      <c r="A55" t="str">
        <f t="shared" si="46"/>
        <v/>
      </c>
      <c r="B55">
        <f t="shared" si="47"/>
        <v>0</v>
      </c>
      <c r="C55">
        <f t="shared" si="48"/>
        <v>0</v>
      </c>
      <c r="D55">
        <f t="shared" si="49"/>
        <v>0</v>
      </c>
      <c r="E55">
        <f t="shared" si="50"/>
        <v>0</v>
      </c>
      <c r="F55">
        <f t="shared" si="51"/>
        <v>0</v>
      </c>
      <c r="G55">
        <f t="shared" si="52"/>
        <v>0</v>
      </c>
      <c r="H55">
        <f t="shared" si="53"/>
        <v>0</v>
      </c>
      <c r="I55">
        <f t="shared" si="54"/>
        <v>0</v>
      </c>
      <c r="J55">
        <f>'Ronde 1'!I7</f>
        <v>0</v>
      </c>
      <c r="N55">
        <f t="shared" si="55"/>
        <v>0</v>
      </c>
      <c r="O55">
        <f t="shared" si="96"/>
        <v>0</v>
      </c>
      <c r="P55">
        <f t="shared" si="56"/>
        <v>0</v>
      </c>
      <c r="Q55">
        <f t="shared" si="57"/>
        <v>0</v>
      </c>
      <c r="R55">
        <f t="shared" si="58"/>
        <v>0</v>
      </c>
      <c r="S55">
        <f t="shared" si="59"/>
        <v>0</v>
      </c>
      <c r="T55">
        <f t="shared" si="60"/>
        <v>0</v>
      </c>
      <c r="U55">
        <f t="shared" si="61"/>
        <v>0</v>
      </c>
      <c r="V55">
        <f t="shared" si="62"/>
        <v>0</v>
      </c>
      <c r="W55">
        <f t="shared" si="63"/>
        <v>0</v>
      </c>
      <c r="X55">
        <f t="shared" si="64"/>
        <v>0</v>
      </c>
      <c r="Y55">
        <f t="shared" si="65"/>
        <v>0</v>
      </c>
      <c r="Z55">
        <f t="shared" si="66"/>
        <v>0</v>
      </c>
      <c r="AA55">
        <f t="shared" si="67"/>
        <v>0</v>
      </c>
      <c r="AB55">
        <f t="shared" si="68"/>
        <v>0</v>
      </c>
      <c r="AC55">
        <f t="shared" si="69"/>
        <v>0</v>
      </c>
      <c r="AD55">
        <f t="shared" si="70"/>
        <v>0</v>
      </c>
      <c r="AE55">
        <f t="shared" si="71"/>
        <v>0</v>
      </c>
      <c r="AF55">
        <f t="shared" si="72"/>
        <v>0</v>
      </c>
      <c r="AG55">
        <f t="shared" si="73"/>
        <v>0</v>
      </c>
      <c r="AH55">
        <f t="shared" si="74"/>
        <v>0</v>
      </c>
      <c r="AI55">
        <f t="shared" si="75"/>
        <v>0</v>
      </c>
      <c r="AJ55">
        <f t="shared" si="76"/>
        <v>0</v>
      </c>
      <c r="AK55">
        <f t="shared" si="77"/>
        <v>0</v>
      </c>
      <c r="AL55">
        <f t="shared" si="78"/>
        <v>0</v>
      </c>
      <c r="AM55">
        <f t="shared" si="79"/>
        <v>0</v>
      </c>
      <c r="AN55">
        <f t="shared" si="80"/>
        <v>0</v>
      </c>
      <c r="AO55">
        <f t="shared" si="81"/>
        <v>0</v>
      </c>
      <c r="AP55">
        <f t="shared" si="82"/>
        <v>0</v>
      </c>
      <c r="AQ55">
        <f t="shared" si="83"/>
        <v>0</v>
      </c>
      <c r="AR55">
        <f t="shared" si="84"/>
        <v>0</v>
      </c>
      <c r="AS55">
        <f t="shared" si="85"/>
        <v>0</v>
      </c>
      <c r="AT55">
        <f t="shared" si="86"/>
        <v>0</v>
      </c>
      <c r="AU55">
        <f t="shared" si="87"/>
        <v>0</v>
      </c>
      <c r="AV55">
        <f t="shared" si="88"/>
        <v>0</v>
      </c>
      <c r="AW55">
        <f t="shared" si="89"/>
        <v>0</v>
      </c>
      <c r="AX55">
        <f t="shared" si="90"/>
        <v>0</v>
      </c>
      <c r="AY55">
        <f t="shared" si="91"/>
        <v>0</v>
      </c>
      <c r="AZ55">
        <f t="shared" si="92"/>
        <v>0</v>
      </c>
      <c r="BA55">
        <f t="shared" si="93"/>
        <v>0</v>
      </c>
      <c r="BB55">
        <f t="shared" si="94"/>
        <v>0</v>
      </c>
      <c r="BC55">
        <f t="shared" si="95"/>
        <v>0</v>
      </c>
    </row>
    <row r="56" spans="1:55">
      <c r="A56" t="str">
        <f t="shared" si="46"/>
        <v/>
      </c>
      <c r="B56">
        <f t="shared" si="47"/>
        <v>0</v>
      </c>
      <c r="C56">
        <f t="shared" si="48"/>
        <v>0</v>
      </c>
      <c r="D56">
        <f t="shared" si="49"/>
        <v>0</v>
      </c>
      <c r="E56">
        <f t="shared" si="50"/>
        <v>0</v>
      </c>
      <c r="F56">
        <f t="shared" si="51"/>
        <v>0</v>
      </c>
      <c r="G56">
        <f t="shared" si="52"/>
        <v>0</v>
      </c>
      <c r="H56">
        <f t="shared" si="53"/>
        <v>0</v>
      </c>
      <c r="I56">
        <f t="shared" si="54"/>
        <v>0</v>
      </c>
      <c r="J56">
        <f>'Ronde 1'!I8</f>
        <v>0</v>
      </c>
      <c r="N56">
        <f t="shared" si="55"/>
        <v>0</v>
      </c>
      <c r="O56">
        <f t="shared" si="96"/>
        <v>0</v>
      </c>
      <c r="P56">
        <f t="shared" si="56"/>
        <v>0</v>
      </c>
      <c r="Q56">
        <f t="shared" si="57"/>
        <v>0</v>
      </c>
      <c r="R56">
        <f t="shared" si="58"/>
        <v>0</v>
      </c>
      <c r="S56">
        <f t="shared" si="59"/>
        <v>0</v>
      </c>
      <c r="T56">
        <f t="shared" si="60"/>
        <v>0</v>
      </c>
      <c r="U56">
        <f t="shared" si="61"/>
        <v>0</v>
      </c>
      <c r="V56">
        <f t="shared" si="62"/>
        <v>0</v>
      </c>
      <c r="W56">
        <f t="shared" si="63"/>
        <v>0</v>
      </c>
      <c r="X56">
        <f t="shared" si="64"/>
        <v>0</v>
      </c>
      <c r="Y56">
        <f t="shared" si="65"/>
        <v>0</v>
      </c>
      <c r="Z56">
        <f t="shared" si="66"/>
        <v>0</v>
      </c>
      <c r="AA56">
        <f t="shared" si="67"/>
        <v>0</v>
      </c>
      <c r="AB56">
        <f t="shared" si="68"/>
        <v>0</v>
      </c>
      <c r="AC56">
        <f t="shared" si="69"/>
        <v>0</v>
      </c>
      <c r="AD56">
        <f t="shared" si="70"/>
        <v>0</v>
      </c>
      <c r="AE56">
        <f t="shared" si="71"/>
        <v>0</v>
      </c>
      <c r="AF56">
        <f t="shared" si="72"/>
        <v>0</v>
      </c>
      <c r="AG56">
        <f t="shared" si="73"/>
        <v>0</v>
      </c>
      <c r="AH56">
        <f t="shared" si="74"/>
        <v>0</v>
      </c>
      <c r="AI56">
        <f t="shared" si="75"/>
        <v>0</v>
      </c>
      <c r="AJ56">
        <f t="shared" si="76"/>
        <v>0</v>
      </c>
      <c r="AK56">
        <f t="shared" si="77"/>
        <v>0</v>
      </c>
      <c r="AL56">
        <f t="shared" si="78"/>
        <v>0</v>
      </c>
      <c r="AM56">
        <f t="shared" si="79"/>
        <v>0</v>
      </c>
      <c r="AN56">
        <f t="shared" si="80"/>
        <v>0</v>
      </c>
      <c r="AO56">
        <f t="shared" si="81"/>
        <v>0</v>
      </c>
      <c r="AP56">
        <f t="shared" si="82"/>
        <v>0</v>
      </c>
      <c r="AQ56">
        <f t="shared" si="83"/>
        <v>0</v>
      </c>
      <c r="AR56">
        <f t="shared" si="84"/>
        <v>0</v>
      </c>
      <c r="AS56">
        <f t="shared" si="85"/>
        <v>0</v>
      </c>
      <c r="AT56">
        <f t="shared" si="86"/>
        <v>0</v>
      </c>
      <c r="AU56">
        <f t="shared" si="87"/>
        <v>0</v>
      </c>
      <c r="AV56">
        <f t="shared" si="88"/>
        <v>0</v>
      </c>
      <c r="AW56">
        <f t="shared" si="89"/>
        <v>0</v>
      </c>
      <c r="AX56">
        <f t="shared" si="90"/>
        <v>0</v>
      </c>
      <c r="AY56">
        <f t="shared" si="91"/>
        <v>0</v>
      </c>
      <c r="AZ56">
        <f t="shared" si="92"/>
        <v>0</v>
      </c>
      <c r="BA56">
        <f t="shared" si="93"/>
        <v>0</v>
      </c>
      <c r="BB56">
        <f t="shared" si="94"/>
        <v>0</v>
      </c>
      <c r="BC56">
        <f t="shared" si="95"/>
        <v>0</v>
      </c>
    </row>
    <row r="57" spans="1:55">
      <c r="A57" t="str">
        <f t="shared" si="46"/>
        <v/>
      </c>
      <c r="B57">
        <f t="shared" si="47"/>
        <v>0</v>
      </c>
      <c r="C57">
        <f t="shared" si="48"/>
        <v>0</v>
      </c>
      <c r="D57">
        <f t="shared" si="49"/>
        <v>0</v>
      </c>
      <c r="E57">
        <f t="shared" si="50"/>
        <v>0</v>
      </c>
      <c r="F57">
        <f t="shared" si="51"/>
        <v>0</v>
      </c>
      <c r="G57">
        <f t="shared" si="52"/>
        <v>0</v>
      </c>
      <c r="H57">
        <f t="shared" si="53"/>
        <v>0</v>
      </c>
      <c r="I57">
        <f t="shared" si="54"/>
        <v>0</v>
      </c>
      <c r="J57">
        <f>'Ronde 1'!I9</f>
        <v>0</v>
      </c>
      <c r="N57">
        <f t="shared" si="55"/>
        <v>0</v>
      </c>
      <c r="O57">
        <f t="shared" si="96"/>
        <v>0</v>
      </c>
      <c r="P57">
        <f t="shared" si="56"/>
        <v>0</v>
      </c>
      <c r="Q57">
        <f t="shared" si="57"/>
        <v>0</v>
      </c>
      <c r="R57">
        <f t="shared" si="58"/>
        <v>0</v>
      </c>
      <c r="S57">
        <f t="shared" si="59"/>
        <v>0</v>
      </c>
      <c r="T57">
        <f t="shared" si="60"/>
        <v>0</v>
      </c>
      <c r="U57">
        <f t="shared" si="61"/>
        <v>0</v>
      </c>
      <c r="V57">
        <f t="shared" si="62"/>
        <v>0</v>
      </c>
      <c r="W57">
        <f t="shared" si="63"/>
        <v>0</v>
      </c>
      <c r="X57">
        <f t="shared" si="64"/>
        <v>0</v>
      </c>
      <c r="Y57">
        <f t="shared" si="65"/>
        <v>0</v>
      </c>
      <c r="Z57">
        <f t="shared" si="66"/>
        <v>0</v>
      </c>
      <c r="AA57">
        <f t="shared" si="67"/>
        <v>0</v>
      </c>
      <c r="AB57">
        <f t="shared" si="68"/>
        <v>0</v>
      </c>
      <c r="AC57">
        <f t="shared" si="69"/>
        <v>0</v>
      </c>
      <c r="AD57">
        <f t="shared" si="70"/>
        <v>0</v>
      </c>
      <c r="AE57">
        <f t="shared" si="71"/>
        <v>0</v>
      </c>
      <c r="AF57">
        <f t="shared" si="72"/>
        <v>0</v>
      </c>
      <c r="AG57">
        <f t="shared" si="73"/>
        <v>0</v>
      </c>
      <c r="AH57">
        <f t="shared" si="74"/>
        <v>0</v>
      </c>
      <c r="AI57">
        <f t="shared" si="75"/>
        <v>0</v>
      </c>
      <c r="AJ57">
        <f t="shared" si="76"/>
        <v>0</v>
      </c>
      <c r="AK57">
        <f t="shared" si="77"/>
        <v>0</v>
      </c>
      <c r="AL57">
        <f t="shared" si="78"/>
        <v>0</v>
      </c>
      <c r="AM57">
        <f t="shared" si="79"/>
        <v>0</v>
      </c>
      <c r="AN57">
        <f t="shared" si="80"/>
        <v>0</v>
      </c>
      <c r="AO57">
        <f t="shared" si="81"/>
        <v>0</v>
      </c>
      <c r="AP57">
        <f t="shared" si="82"/>
        <v>0</v>
      </c>
      <c r="AQ57">
        <f t="shared" si="83"/>
        <v>0</v>
      </c>
      <c r="AR57">
        <f t="shared" si="84"/>
        <v>0</v>
      </c>
      <c r="AS57">
        <f t="shared" si="85"/>
        <v>0</v>
      </c>
      <c r="AT57">
        <f t="shared" si="86"/>
        <v>0</v>
      </c>
      <c r="AU57">
        <f t="shared" si="87"/>
        <v>0</v>
      </c>
      <c r="AV57">
        <f t="shared" si="88"/>
        <v>0</v>
      </c>
      <c r="AW57">
        <f t="shared" si="89"/>
        <v>0</v>
      </c>
      <c r="AX57">
        <f t="shared" si="90"/>
        <v>0</v>
      </c>
      <c r="AY57">
        <f t="shared" si="91"/>
        <v>0</v>
      </c>
      <c r="AZ57">
        <f t="shared" si="92"/>
        <v>0</v>
      </c>
      <c r="BA57">
        <f t="shared" si="93"/>
        <v>0</v>
      </c>
      <c r="BB57">
        <f t="shared" si="94"/>
        <v>0</v>
      </c>
      <c r="BC57">
        <f t="shared" si="95"/>
        <v>0</v>
      </c>
    </row>
    <row r="58" spans="1:55">
      <c r="A58" t="str">
        <f t="shared" si="46"/>
        <v/>
      </c>
      <c r="B58">
        <f t="shared" si="47"/>
        <v>0</v>
      </c>
      <c r="C58">
        <f t="shared" si="48"/>
        <v>0</v>
      </c>
      <c r="D58">
        <f t="shared" si="49"/>
        <v>0</v>
      </c>
      <c r="E58">
        <f t="shared" si="50"/>
        <v>0</v>
      </c>
      <c r="F58">
        <f t="shared" si="51"/>
        <v>0</v>
      </c>
      <c r="G58">
        <f t="shared" si="52"/>
        <v>0</v>
      </c>
      <c r="H58">
        <f t="shared" si="53"/>
        <v>0</v>
      </c>
      <c r="I58">
        <f t="shared" si="54"/>
        <v>0</v>
      </c>
      <c r="J58">
        <f>'Ronde 1'!I10</f>
        <v>0</v>
      </c>
      <c r="N58">
        <f t="shared" si="55"/>
        <v>0</v>
      </c>
      <c r="O58">
        <f t="shared" si="96"/>
        <v>0</v>
      </c>
      <c r="P58">
        <f t="shared" si="56"/>
        <v>0</v>
      </c>
      <c r="Q58">
        <f t="shared" si="57"/>
        <v>0</v>
      </c>
      <c r="R58">
        <f t="shared" si="58"/>
        <v>0</v>
      </c>
      <c r="S58">
        <f t="shared" si="59"/>
        <v>0</v>
      </c>
      <c r="T58">
        <f t="shared" si="60"/>
        <v>0</v>
      </c>
      <c r="U58">
        <f t="shared" si="61"/>
        <v>0</v>
      </c>
      <c r="V58">
        <f t="shared" si="62"/>
        <v>0</v>
      </c>
      <c r="W58">
        <f t="shared" si="63"/>
        <v>0</v>
      </c>
      <c r="X58">
        <f t="shared" si="64"/>
        <v>0</v>
      </c>
      <c r="Y58">
        <f t="shared" si="65"/>
        <v>0</v>
      </c>
      <c r="Z58">
        <f t="shared" si="66"/>
        <v>0</v>
      </c>
      <c r="AA58">
        <f t="shared" si="67"/>
        <v>0</v>
      </c>
      <c r="AB58">
        <f t="shared" si="68"/>
        <v>0</v>
      </c>
      <c r="AC58">
        <f t="shared" si="69"/>
        <v>0</v>
      </c>
      <c r="AD58">
        <f t="shared" si="70"/>
        <v>0</v>
      </c>
      <c r="AE58">
        <f t="shared" si="71"/>
        <v>0</v>
      </c>
      <c r="AF58">
        <f t="shared" si="72"/>
        <v>0</v>
      </c>
      <c r="AG58">
        <f t="shared" si="73"/>
        <v>0</v>
      </c>
      <c r="AH58">
        <f t="shared" si="74"/>
        <v>0</v>
      </c>
      <c r="AI58">
        <f t="shared" si="75"/>
        <v>0</v>
      </c>
      <c r="AJ58">
        <f t="shared" si="76"/>
        <v>0</v>
      </c>
      <c r="AK58">
        <f t="shared" si="77"/>
        <v>0</v>
      </c>
      <c r="AL58">
        <f t="shared" si="78"/>
        <v>0</v>
      </c>
      <c r="AM58">
        <f t="shared" si="79"/>
        <v>0</v>
      </c>
      <c r="AN58">
        <f t="shared" si="80"/>
        <v>0</v>
      </c>
      <c r="AO58">
        <f t="shared" si="81"/>
        <v>0</v>
      </c>
      <c r="AP58">
        <f t="shared" si="82"/>
        <v>0</v>
      </c>
      <c r="AQ58">
        <f t="shared" si="83"/>
        <v>0</v>
      </c>
      <c r="AR58">
        <f t="shared" si="84"/>
        <v>0</v>
      </c>
      <c r="AS58">
        <f t="shared" si="85"/>
        <v>0</v>
      </c>
      <c r="AT58">
        <f t="shared" si="86"/>
        <v>0</v>
      </c>
      <c r="AU58">
        <f t="shared" si="87"/>
        <v>0</v>
      </c>
      <c r="AV58">
        <f t="shared" si="88"/>
        <v>0</v>
      </c>
      <c r="AW58">
        <f t="shared" si="89"/>
        <v>0</v>
      </c>
      <c r="AX58">
        <f t="shared" si="90"/>
        <v>0</v>
      </c>
      <c r="AY58">
        <f t="shared" si="91"/>
        <v>0</v>
      </c>
      <c r="AZ58">
        <f t="shared" si="92"/>
        <v>0</v>
      </c>
      <c r="BA58">
        <f t="shared" si="93"/>
        <v>0</v>
      </c>
      <c r="BB58">
        <f t="shared" si="94"/>
        <v>0</v>
      </c>
      <c r="BC58">
        <f t="shared" si="95"/>
        <v>0</v>
      </c>
    </row>
    <row r="59" spans="1:55">
      <c r="A59" t="str">
        <f t="shared" si="46"/>
        <v/>
      </c>
      <c r="B59">
        <f t="shared" si="47"/>
        <v>0</v>
      </c>
      <c r="C59">
        <f t="shared" si="48"/>
        <v>0</v>
      </c>
      <c r="D59">
        <f t="shared" si="49"/>
        <v>0</v>
      </c>
      <c r="E59">
        <f t="shared" si="50"/>
        <v>0</v>
      </c>
      <c r="F59">
        <f t="shared" si="51"/>
        <v>0</v>
      </c>
      <c r="G59">
        <f t="shared" si="52"/>
        <v>0</v>
      </c>
      <c r="H59">
        <f t="shared" si="53"/>
        <v>0</v>
      </c>
      <c r="I59">
        <f t="shared" si="54"/>
        <v>0</v>
      </c>
      <c r="J59">
        <f>'Ronde 1'!I11</f>
        <v>0</v>
      </c>
      <c r="N59">
        <f t="shared" si="55"/>
        <v>0</v>
      </c>
      <c r="O59">
        <f t="shared" si="96"/>
        <v>0</v>
      </c>
      <c r="P59">
        <f t="shared" si="56"/>
        <v>0</v>
      </c>
      <c r="Q59">
        <f t="shared" si="57"/>
        <v>0</v>
      </c>
      <c r="R59">
        <f t="shared" si="58"/>
        <v>0</v>
      </c>
      <c r="S59">
        <f t="shared" si="59"/>
        <v>0</v>
      </c>
      <c r="T59">
        <f t="shared" si="60"/>
        <v>0</v>
      </c>
      <c r="U59">
        <f t="shared" si="61"/>
        <v>0</v>
      </c>
      <c r="V59">
        <f t="shared" si="62"/>
        <v>0</v>
      </c>
      <c r="W59">
        <f t="shared" si="63"/>
        <v>0</v>
      </c>
      <c r="X59">
        <f t="shared" si="64"/>
        <v>0</v>
      </c>
      <c r="Y59">
        <f t="shared" si="65"/>
        <v>0</v>
      </c>
      <c r="Z59">
        <f t="shared" si="66"/>
        <v>0</v>
      </c>
      <c r="AA59">
        <f t="shared" si="67"/>
        <v>0</v>
      </c>
      <c r="AB59">
        <f t="shared" si="68"/>
        <v>0</v>
      </c>
      <c r="AC59">
        <f t="shared" si="69"/>
        <v>0</v>
      </c>
      <c r="AD59">
        <f t="shared" si="70"/>
        <v>0</v>
      </c>
      <c r="AE59">
        <f t="shared" si="71"/>
        <v>0</v>
      </c>
      <c r="AF59">
        <f t="shared" si="72"/>
        <v>0</v>
      </c>
      <c r="AG59">
        <f t="shared" si="73"/>
        <v>0</v>
      </c>
      <c r="AH59">
        <f t="shared" si="74"/>
        <v>0</v>
      </c>
      <c r="AI59">
        <f t="shared" si="75"/>
        <v>0</v>
      </c>
      <c r="AJ59">
        <f t="shared" si="76"/>
        <v>0</v>
      </c>
      <c r="AK59">
        <f t="shared" si="77"/>
        <v>0</v>
      </c>
      <c r="AL59">
        <f t="shared" si="78"/>
        <v>0</v>
      </c>
      <c r="AM59">
        <f t="shared" si="79"/>
        <v>0</v>
      </c>
      <c r="AN59">
        <f t="shared" si="80"/>
        <v>0</v>
      </c>
      <c r="AO59">
        <f t="shared" si="81"/>
        <v>0</v>
      </c>
      <c r="AP59">
        <f t="shared" si="82"/>
        <v>0</v>
      </c>
      <c r="AQ59">
        <f t="shared" si="83"/>
        <v>0</v>
      </c>
      <c r="AR59">
        <f t="shared" si="84"/>
        <v>0</v>
      </c>
      <c r="AS59">
        <f t="shared" si="85"/>
        <v>0</v>
      </c>
      <c r="AT59">
        <f t="shared" si="86"/>
        <v>0</v>
      </c>
      <c r="AU59">
        <f t="shared" si="87"/>
        <v>0</v>
      </c>
      <c r="AV59">
        <f t="shared" si="88"/>
        <v>0</v>
      </c>
      <c r="AW59">
        <f t="shared" si="89"/>
        <v>0</v>
      </c>
      <c r="AX59">
        <f t="shared" si="90"/>
        <v>0</v>
      </c>
      <c r="AY59">
        <f t="shared" si="91"/>
        <v>0</v>
      </c>
      <c r="AZ59">
        <f t="shared" si="92"/>
        <v>0</v>
      </c>
      <c r="BA59">
        <f t="shared" si="93"/>
        <v>0</v>
      </c>
      <c r="BB59">
        <f t="shared" si="94"/>
        <v>0</v>
      </c>
      <c r="BC59">
        <f t="shared" si="95"/>
        <v>0</v>
      </c>
    </row>
    <row r="60" spans="1:55">
      <c r="A60" t="str">
        <f t="shared" si="46"/>
        <v/>
      </c>
      <c r="B60">
        <f t="shared" si="47"/>
        <v>0</v>
      </c>
      <c r="C60">
        <f t="shared" si="48"/>
        <v>0</v>
      </c>
      <c r="D60">
        <f t="shared" si="49"/>
        <v>0</v>
      </c>
      <c r="E60">
        <f t="shared" si="50"/>
        <v>0</v>
      </c>
      <c r="F60">
        <f t="shared" si="51"/>
        <v>0</v>
      </c>
      <c r="G60">
        <f t="shared" si="52"/>
        <v>0</v>
      </c>
      <c r="H60">
        <f t="shared" si="53"/>
        <v>0</v>
      </c>
      <c r="I60">
        <f t="shared" si="54"/>
        <v>0</v>
      </c>
      <c r="J60">
        <f>'Ronde 1'!I12</f>
        <v>0</v>
      </c>
      <c r="N60">
        <f t="shared" si="55"/>
        <v>0</v>
      </c>
      <c r="O60">
        <f t="shared" si="96"/>
        <v>0</v>
      </c>
      <c r="P60">
        <f t="shared" si="56"/>
        <v>0</v>
      </c>
      <c r="Q60">
        <f t="shared" si="57"/>
        <v>0</v>
      </c>
      <c r="R60">
        <f t="shared" si="58"/>
        <v>0</v>
      </c>
      <c r="S60">
        <f t="shared" si="59"/>
        <v>0</v>
      </c>
      <c r="T60">
        <f t="shared" si="60"/>
        <v>0</v>
      </c>
      <c r="U60">
        <f t="shared" si="61"/>
        <v>0</v>
      </c>
      <c r="V60">
        <f t="shared" si="62"/>
        <v>0</v>
      </c>
      <c r="W60">
        <f t="shared" si="63"/>
        <v>0</v>
      </c>
      <c r="X60">
        <f t="shared" si="64"/>
        <v>0</v>
      </c>
      <c r="Y60">
        <f t="shared" si="65"/>
        <v>0</v>
      </c>
      <c r="Z60">
        <f t="shared" si="66"/>
        <v>0</v>
      </c>
      <c r="AA60">
        <f t="shared" si="67"/>
        <v>0</v>
      </c>
      <c r="AB60">
        <f t="shared" si="68"/>
        <v>0</v>
      </c>
      <c r="AC60">
        <f t="shared" si="69"/>
        <v>0</v>
      </c>
      <c r="AD60">
        <f t="shared" si="70"/>
        <v>0</v>
      </c>
      <c r="AE60">
        <f t="shared" si="71"/>
        <v>0</v>
      </c>
      <c r="AF60">
        <f t="shared" si="72"/>
        <v>0</v>
      </c>
      <c r="AG60">
        <f t="shared" si="73"/>
        <v>0</v>
      </c>
      <c r="AH60">
        <f t="shared" si="74"/>
        <v>0</v>
      </c>
      <c r="AI60">
        <f t="shared" si="75"/>
        <v>0</v>
      </c>
      <c r="AJ60">
        <f t="shared" si="76"/>
        <v>0</v>
      </c>
      <c r="AK60">
        <f t="shared" si="77"/>
        <v>0</v>
      </c>
      <c r="AL60">
        <f t="shared" si="78"/>
        <v>0</v>
      </c>
      <c r="AM60">
        <f t="shared" si="79"/>
        <v>0</v>
      </c>
      <c r="AN60">
        <f t="shared" si="80"/>
        <v>0</v>
      </c>
      <c r="AO60">
        <f t="shared" si="81"/>
        <v>0</v>
      </c>
      <c r="AP60">
        <f t="shared" si="82"/>
        <v>0</v>
      </c>
      <c r="AQ60">
        <f t="shared" si="83"/>
        <v>0</v>
      </c>
      <c r="AR60">
        <f t="shared" si="84"/>
        <v>0</v>
      </c>
      <c r="AS60">
        <f t="shared" si="85"/>
        <v>0</v>
      </c>
      <c r="AT60">
        <f t="shared" si="86"/>
        <v>0</v>
      </c>
      <c r="AU60">
        <f t="shared" si="87"/>
        <v>0</v>
      </c>
      <c r="AV60">
        <f t="shared" si="88"/>
        <v>0</v>
      </c>
      <c r="AW60">
        <f t="shared" si="89"/>
        <v>0</v>
      </c>
      <c r="AX60">
        <f t="shared" si="90"/>
        <v>0</v>
      </c>
      <c r="AY60">
        <f t="shared" si="91"/>
        <v>0</v>
      </c>
      <c r="AZ60">
        <f t="shared" si="92"/>
        <v>0</v>
      </c>
      <c r="BA60">
        <f t="shared" si="93"/>
        <v>0</v>
      </c>
      <c r="BB60">
        <f t="shared" si="94"/>
        <v>0</v>
      </c>
      <c r="BC60">
        <f t="shared" si="95"/>
        <v>0</v>
      </c>
    </row>
    <row r="61" spans="1:55">
      <c r="A61" t="str">
        <f t="shared" si="46"/>
        <v/>
      </c>
      <c r="B61">
        <f t="shared" si="47"/>
        <v>0</v>
      </c>
      <c r="C61">
        <f t="shared" si="48"/>
        <v>0</v>
      </c>
      <c r="D61">
        <f t="shared" si="49"/>
        <v>0</v>
      </c>
      <c r="E61">
        <f t="shared" si="50"/>
        <v>0</v>
      </c>
      <c r="F61">
        <f t="shared" si="51"/>
        <v>0</v>
      </c>
      <c r="G61">
        <f t="shared" si="52"/>
        <v>0</v>
      </c>
      <c r="H61">
        <f t="shared" si="53"/>
        <v>0</v>
      </c>
      <c r="I61">
        <f t="shared" si="54"/>
        <v>0</v>
      </c>
      <c r="J61">
        <f>'Ronde 1'!I13</f>
        <v>0</v>
      </c>
      <c r="N61">
        <f t="shared" si="55"/>
        <v>0</v>
      </c>
      <c r="O61">
        <f t="shared" si="96"/>
        <v>0</v>
      </c>
      <c r="P61">
        <f t="shared" si="56"/>
        <v>0</v>
      </c>
      <c r="Q61">
        <f t="shared" si="57"/>
        <v>0</v>
      </c>
      <c r="R61">
        <f t="shared" si="58"/>
        <v>0</v>
      </c>
      <c r="S61">
        <f t="shared" si="59"/>
        <v>0</v>
      </c>
      <c r="T61">
        <f t="shared" si="60"/>
        <v>0</v>
      </c>
      <c r="U61">
        <f t="shared" si="61"/>
        <v>0</v>
      </c>
      <c r="V61">
        <f t="shared" si="62"/>
        <v>0</v>
      </c>
      <c r="W61">
        <f t="shared" si="63"/>
        <v>0</v>
      </c>
      <c r="X61">
        <f t="shared" si="64"/>
        <v>0</v>
      </c>
      <c r="Y61">
        <f t="shared" si="65"/>
        <v>0</v>
      </c>
      <c r="Z61">
        <f t="shared" si="66"/>
        <v>0</v>
      </c>
      <c r="AA61">
        <f t="shared" si="67"/>
        <v>0</v>
      </c>
      <c r="AB61">
        <f t="shared" si="68"/>
        <v>0</v>
      </c>
      <c r="AC61">
        <f t="shared" si="69"/>
        <v>0</v>
      </c>
      <c r="AD61">
        <f t="shared" si="70"/>
        <v>0</v>
      </c>
      <c r="AE61">
        <f t="shared" si="71"/>
        <v>0</v>
      </c>
      <c r="AF61">
        <f t="shared" si="72"/>
        <v>0</v>
      </c>
      <c r="AG61">
        <f t="shared" si="73"/>
        <v>0</v>
      </c>
      <c r="AH61">
        <f t="shared" si="74"/>
        <v>0</v>
      </c>
      <c r="AI61">
        <f t="shared" si="75"/>
        <v>0</v>
      </c>
      <c r="AJ61">
        <f t="shared" si="76"/>
        <v>0</v>
      </c>
      <c r="AK61">
        <f t="shared" si="77"/>
        <v>0</v>
      </c>
      <c r="AL61">
        <f t="shared" si="78"/>
        <v>0</v>
      </c>
      <c r="AM61">
        <f t="shared" si="79"/>
        <v>0</v>
      </c>
      <c r="AN61">
        <f t="shared" si="80"/>
        <v>0</v>
      </c>
      <c r="AO61">
        <f t="shared" si="81"/>
        <v>0</v>
      </c>
      <c r="AP61">
        <f t="shared" si="82"/>
        <v>0</v>
      </c>
      <c r="AQ61">
        <f t="shared" si="83"/>
        <v>0</v>
      </c>
      <c r="AR61">
        <f t="shared" si="84"/>
        <v>0</v>
      </c>
      <c r="AS61">
        <f t="shared" si="85"/>
        <v>0</v>
      </c>
      <c r="AT61">
        <f t="shared" si="86"/>
        <v>0</v>
      </c>
      <c r="AU61">
        <f t="shared" si="87"/>
        <v>0</v>
      </c>
      <c r="AV61">
        <f t="shared" si="88"/>
        <v>0</v>
      </c>
      <c r="AW61">
        <f t="shared" si="89"/>
        <v>0</v>
      </c>
      <c r="AX61">
        <f t="shared" si="90"/>
        <v>0</v>
      </c>
      <c r="AY61">
        <f t="shared" si="91"/>
        <v>0</v>
      </c>
      <c r="AZ61">
        <f t="shared" si="92"/>
        <v>0</v>
      </c>
      <c r="BA61">
        <f t="shared" si="93"/>
        <v>0</v>
      </c>
      <c r="BB61">
        <f t="shared" si="94"/>
        <v>0</v>
      </c>
      <c r="BC61">
        <f t="shared" si="95"/>
        <v>0</v>
      </c>
    </row>
    <row r="62" spans="1:55">
      <c r="A62" t="str">
        <f t="shared" si="46"/>
        <v/>
      </c>
      <c r="B62">
        <f t="shared" si="47"/>
        <v>0</v>
      </c>
      <c r="C62">
        <f t="shared" si="48"/>
        <v>0</v>
      </c>
      <c r="D62">
        <f t="shared" si="49"/>
        <v>0</v>
      </c>
      <c r="E62">
        <f t="shared" si="50"/>
        <v>0</v>
      </c>
      <c r="F62">
        <f t="shared" si="51"/>
        <v>0</v>
      </c>
      <c r="G62">
        <f t="shared" si="52"/>
        <v>0</v>
      </c>
      <c r="H62">
        <f t="shared" si="53"/>
        <v>0</v>
      </c>
      <c r="I62">
        <f t="shared" si="54"/>
        <v>0</v>
      </c>
      <c r="J62">
        <f>'Ronde 1'!I14</f>
        <v>0</v>
      </c>
      <c r="N62">
        <f t="shared" si="55"/>
        <v>0</v>
      </c>
      <c r="O62">
        <f t="shared" si="96"/>
        <v>0</v>
      </c>
      <c r="P62">
        <f t="shared" si="56"/>
        <v>0</v>
      </c>
      <c r="Q62">
        <f t="shared" si="57"/>
        <v>0</v>
      </c>
      <c r="R62">
        <f t="shared" si="58"/>
        <v>0</v>
      </c>
      <c r="S62">
        <f t="shared" si="59"/>
        <v>0</v>
      </c>
      <c r="T62">
        <f t="shared" si="60"/>
        <v>0</v>
      </c>
      <c r="U62">
        <f t="shared" si="61"/>
        <v>0</v>
      </c>
      <c r="V62">
        <f t="shared" si="62"/>
        <v>0</v>
      </c>
      <c r="W62">
        <f t="shared" si="63"/>
        <v>0</v>
      </c>
      <c r="X62">
        <f t="shared" si="64"/>
        <v>0</v>
      </c>
      <c r="Y62">
        <f t="shared" si="65"/>
        <v>0</v>
      </c>
      <c r="Z62">
        <f t="shared" si="66"/>
        <v>0</v>
      </c>
      <c r="AA62">
        <f t="shared" si="67"/>
        <v>0</v>
      </c>
      <c r="AB62">
        <f t="shared" si="68"/>
        <v>0</v>
      </c>
      <c r="AC62">
        <f t="shared" si="69"/>
        <v>0</v>
      </c>
      <c r="AD62">
        <f t="shared" si="70"/>
        <v>0</v>
      </c>
      <c r="AE62">
        <f t="shared" si="71"/>
        <v>0</v>
      </c>
      <c r="AF62">
        <f t="shared" si="72"/>
        <v>0</v>
      </c>
      <c r="AG62">
        <f t="shared" si="73"/>
        <v>0</v>
      </c>
      <c r="AH62">
        <f t="shared" si="74"/>
        <v>0</v>
      </c>
      <c r="AI62">
        <f t="shared" si="75"/>
        <v>0</v>
      </c>
      <c r="AJ62">
        <f t="shared" si="76"/>
        <v>0</v>
      </c>
      <c r="AK62">
        <f t="shared" si="77"/>
        <v>0</v>
      </c>
      <c r="AL62">
        <f t="shared" si="78"/>
        <v>0</v>
      </c>
      <c r="AM62">
        <f t="shared" si="79"/>
        <v>0</v>
      </c>
      <c r="AN62">
        <f t="shared" si="80"/>
        <v>0</v>
      </c>
      <c r="AO62">
        <f t="shared" si="81"/>
        <v>0</v>
      </c>
      <c r="AP62">
        <f t="shared" si="82"/>
        <v>0</v>
      </c>
      <c r="AQ62">
        <f t="shared" si="83"/>
        <v>0</v>
      </c>
      <c r="AR62">
        <f t="shared" si="84"/>
        <v>0</v>
      </c>
      <c r="AS62">
        <f t="shared" si="85"/>
        <v>0</v>
      </c>
      <c r="AT62">
        <f t="shared" si="86"/>
        <v>0</v>
      </c>
      <c r="AU62">
        <f t="shared" si="87"/>
        <v>0</v>
      </c>
      <c r="AV62">
        <f t="shared" si="88"/>
        <v>0</v>
      </c>
      <c r="AW62">
        <f t="shared" si="89"/>
        <v>0</v>
      </c>
      <c r="AX62">
        <f t="shared" si="90"/>
        <v>0</v>
      </c>
      <c r="AY62">
        <f t="shared" si="91"/>
        <v>0</v>
      </c>
      <c r="AZ62">
        <f t="shared" si="92"/>
        <v>0</v>
      </c>
      <c r="BA62">
        <f t="shared" si="93"/>
        <v>0</v>
      </c>
      <c r="BB62">
        <f t="shared" si="94"/>
        <v>0</v>
      </c>
      <c r="BC62">
        <f t="shared" si="95"/>
        <v>0</v>
      </c>
    </row>
    <row r="63" spans="1:55">
      <c r="A63" t="str">
        <f t="shared" si="46"/>
        <v/>
      </c>
      <c r="B63">
        <f t="shared" si="47"/>
        <v>0</v>
      </c>
      <c r="C63">
        <f t="shared" si="48"/>
        <v>0</v>
      </c>
      <c r="D63">
        <f t="shared" si="49"/>
        <v>0</v>
      </c>
      <c r="E63">
        <f t="shared" si="50"/>
        <v>0</v>
      </c>
      <c r="F63">
        <f t="shared" si="51"/>
        <v>0</v>
      </c>
      <c r="G63">
        <f t="shared" si="52"/>
        <v>0</v>
      </c>
      <c r="H63">
        <f t="shared" si="53"/>
        <v>0</v>
      </c>
      <c r="I63">
        <f t="shared" si="54"/>
        <v>0</v>
      </c>
      <c r="J63">
        <f>'Ronde 1'!I15</f>
        <v>0</v>
      </c>
      <c r="N63">
        <f t="shared" si="55"/>
        <v>0</v>
      </c>
      <c r="O63">
        <f t="shared" si="96"/>
        <v>0</v>
      </c>
      <c r="P63">
        <f t="shared" si="56"/>
        <v>0</v>
      </c>
      <c r="Q63">
        <f t="shared" si="57"/>
        <v>0</v>
      </c>
      <c r="R63">
        <f t="shared" si="58"/>
        <v>0</v>
      </c>
      <c r="S63">
        <f t="shared" si="59"/>
        <v>0</v>
      </c>
      <c r="T63">
        <f t="shared" si="60"/>
        <v>0</v>
      </c>
      <c r="U63">
        <f t="shared" si="61"/>
        <v>0</v>
      </c>
      <c r="V63">
        <f t="shared" si="62"/>
        <v>0</v>
      </c>
      <c r="W63">
        <f t="shared" si="63"/>
        <v>0</v>
      </c>
      <c r="X63">
        <f t="shared" si="64"/>
        <v>0</v>
      </c>
      <c r="Y63">
        <f t="shared" si="65"/>
        <v>0</v>
      </c>
      <c r="Z63">
        <f t="shared" si="66"/>
        <v>0</v>
      </c>
      <c r="AA63">
        <f t="shared" si="67"/>
        <v>0</v>
      </c>
      <c r="AB63">
        <f t="shared" si="68"/>
        <v>0</v>
      </c>
      <c r="AC63">
        <f t="shared" si="69"/>
        <v>0</v>
      </c>
      <c r="AD63">
        <f t="shared" si="70"/>
        <v>0</v>
      </c>
      <c r="AE63">
        <f t="shared" si="71"/>
        <v>0</v>
      </c>
      <c r="AF63">
        <f t="shared" si="72"/>
        <v>0</v>
      </c>
      <c r="AG63">
        <f t="shared" si="73"/>
        <v>0</v>
      </c>
      <c r="AH63">
        <f t="shared" si="74"/>
        <v>0</v>
      </c>
      <c r="AI63">
        <f t="shared" si="75"/>
        <v>0</v>
      </c>
      <c r="AJ63">
        <f t="shared" si="76"/>
        <v>0</v>
      </c>
      <c r="AK63">
        <f t="shared" si="77"/>
        <v>0</v>
      </c>
      <c r="AL63">
        <f t="shared" si="78"/>
        <v>0</v>
      </c>
      <c r="AM63">
        <f t="shared" si="79"/>
        <v>0</v>
      </c>
      <c r="AN63">
        <f t="shared" si="80"/>
        <v>0</v>
      </c>
      <c r="AO63">
        <f t="shared" si="81"/>
        <v>0</v>
      </c>
      <c r="AP63">
        <f t="shared" si="82"/>
        <v>0</v>
      </c>
      <c r="AQ63">
        <f t="shared" si="83"/>
        <v>0</v>
      </c>
      <c r="AR63">
        <f t="shared" si="84"/>
        <v>0</v>
      </c>
      <c r="AS63">
        <f t="shared" si="85"/>
        <v>0</v>
      </c>
      <c r="AT63">
        <f t="shared" si="86"/>
        <v>0</v>
      </c>
      <c r="AU63">
        <f t="shared" si="87"/>
        <v>0</v>
      </c>
      <c r="AV63">
        <f t="shared" si="88"/>
        <v>0</v>
      </c>
      <c r="AW63">
        <f t="shared" si="89"/>
        <v>0</v>
      </c>
      <c r="AX63">
        <f t="shared" si="90"/>
        <v>0</v>
      </c>
      <c r="AY63">
        <f t="shared" si="91"/>
        <v>0</v>
      </c>
      <c r="AZ63">
        <f t="shared" si="92"/>
        <v>0</v>
      </c>
      <c r="BA63">
        <f t="shared" si="93"/>
        <v>0</v>
      </c>
      <c r="BB63">
        <f t="shared" si="94"/>
        <v>0</v>
      </c>
      <c r="BC63">
        <f t="shared" si="95"/>
        <v>0</v>
      </c>
    </row>
    <row r="64" spans="1:55">
      <c r="A64" t="str">
        <f t="shared" si="46"/>
        <v/>
      </c>
      <c r="B64">
        <f t="shared" si="47"/>
        <v>0</v>
      </c>
      <c r="C64">
        <f t="shared" si="48"/>
        <v>0</v>
      </c>
      <c r="D64">
        <f t="shared" si="49"/>
        <v>0</v>
      </c>
      <c r="E64">
        <f t="shared" si="50"/>
        <v>0</v>
      </c>
      <c r="F64">
        <f t="shared" si="51"/>
        <v>0</v>
      </c>
      <c r="G64">
        <f t="shared" si="52"/>
        <v>0</v>
      </c>
      <c r="H64">
        <f t="shared" si="53"/>
        <v>0</v>
      </c>
      <c r="I64">
        <f t="shared" si="54"/>
        <v>0</v>
      </c>
      <c r="J64">
        <f>'Ronde 1'!I16</f>
        <v>0</v>
      </c>
      <c r="N64">
        <f t="shared" si="55"/>
        <v>0</v>
      </c>
      <c r="O64">
        <f t="shared" si="96"/>
        <v>0</v>
      </c>
      <c r="P64">
        <f t="shared" si="56"/>
        <v>0</v>
      </c>
      <c r="Q64">
        <f t="shared" si="57"/>
        <v>0</v>
      </c>
      <c r="R64">
        <f t="shared" si="58"/>
        <v>0</v>
      </c>
      <c r="S64">
        <f t="shared" si="59"/>
        <v>0</v>
      </c>
      <c r="T64">
        <f t="shared" si="60"/>
        <v>0</v>
      </c>
      <c r="U64">
        <f t="shared" si="61"/>
        <v>0</v>
      </c>
      <c r="V64">
        <f t="shared" si="62"/>
        <v>0</v>
      </c>
      <c r="W64">
        <f t="shared" si="63"/>
        <v>0</v>
      </c>
      <c r="X64">
        <f t="shared" si="64"/>
        <v>0</v>
      </c>
      <c r="Y64">
        <f t="shared" si="65"/>
        <v>0</v>
      </c>
      <c r="Z64">
        <f t="shared" si="66"/>
        <v>0</v>
      </c>
      <c r="AA64">
        <f t="shared" si="67"/>
        <v>0</v>
      </c>
      <c r="AB64">
        <f t="shared" si="68"/>
        <v>0</v>
      </c>
      <c r="AC64">
        <f t="shared" si="69"/>
        <v>0</v>
      </c>
      <c r="AD64">
        <f t="shared" si="70"/>
        <v>0</v>
      </c>
      <c r="AE64">
        <f t="shared" si="71"/>
        <v>0</v>
      </c>
      <c r="AF64">
        <f t="shared" si="72"/>
        <v>0</v>
      </c>
      <c r="AG64">
        <f t="shared" si="73"/>
        <v>0</v>
      </c>
      <c r="AH64">
        <f t="shared" si="74"/>
        <v>0</v>
      </c>
      <c r="AI64">
        <f t="shared" si="75"/>
        <v>0</v>
      </c>
      <c r="AJ64">
        <f t="shared" si="76"/>
        <v>0</v>
      </c>
      <c r="AK64">
        <f t="shared" si="77"/>
        <v>0</v>
      </c>
      <c r="AL64">
        <f t="shared" si="78"/>
        <v>0</v>
      </c>
      <c r="AM64">
        <f t="shared" si="79"/>
        <v>0</v>
      </c>
      <c r="AN64">
        <f t="shared" si="80"/>
        <v>0</v>
      </c>
      <c r="AO64">
        <f t="shared" si="81"/>
        <v>0</v>
      </c>
      <c r="AP64">
        <f t="shared" si="82"/>
        <v>0</v>
      </c>
      <c r="AQ64">
        <f t="shared" si="83"/>
        <v>0</v>
      </c>
      <c r="AR64">
        <f t="shared" si="84"/>
        <v>0</v>
      </c>
      <c r="AS64">
        <f t="shared" si="85"/>
        <v>0</v>
      </c>
      <c r="AT64">
        <f t="shared" si="86"/>
        <v>0</v>
      </c>
      <c r="AU64">
        <f t="shared" si="87"/>
        <v>0</v>
      </c>
      <c r="AV64">
        <f t="shared" si="88"/>
        <v>0</v>
      </c>
      <c r="AW64">
        <f t="shared" si="89"/>
        <v>0</v>
      </c>
      <c r="AX64">
        <f t="shared" si="90"/>
        <v>0</v>
      </c>
      <c r="AY64">
        <f t="shared" si="91"/>
        <v>0</v>
      </c>
      <c r="AZ64">
        <f t="shared" si="92"/>
        <v>0</v>
      </c>
      <c r="BA64">
        <f t="shared" si="93"/>
        <v>0</v>
      </c>
      <c r="BB64">
        <f t="shared" si="94"/>
        <v>0</v>
      </c>
      <c r="BC64">
        <f t="shared" si="95"/>
        <v>0</v>
      </c>
    </row>
    <row r="65" spans="1:55">
      <c r="A65" t="str">
        <f t="shared" si="46"/>
        <v/>
      </c>
      <c r="B65">
        <f t="shared" si="47"/>
        <v>0</v>
      </c>
      <c r="C65">
        <f t="shared" si="48"/>
        <v>0</v>
      </c>
      <c r="D65">
        <f t="shared" si="49"/>
        <v>0</v>
      </c>
      <c r="E65">
        <f t="shared" si="50"/>
        <v>0</v>
      </c>
      <c r="F65">
        <f t="shared" si="51"/>
        <v>0</v>
      </c>
      <c r="G65">
        <f t="shared" si="52"/>
        <v>0</v>
      </c>
      <c r="H65">
        <f t="shared" si="53"/>
        <v>0</v>
      </c>
      <c r="I65">
        <f t="shared" si="54"/>
        <v>0</v>
      </c>
      <c r="J65">
        <f>'Ronde 1'!I17</f>
        <v>0</v>
      </c>
      <c r="N65">
        <f t="shared" si="55"/>
        <v>0</v>
      </c>
      <c r="O65">
        <f t="shared" si="96"/>
        <v>0</v>
      </c>
      <c r="P65">
        <f t="shared" si="56"/>
        <v>0</v>
      </c>
      <c r="Q65">
        <f t="shared" si="57"/>
        <v>0</v>
      </c>
      <c r="R65">
        <f t="shared" si="58"/>
        <v>0</v>
      </c>
      <c r="S65">
        <f t="shared" si="59"/>
        <v>0</v>
      </c>
      <c r="T65">
        <f t="shared" si="60"/>
        <v>0</v>
      </c>
      <c r="U65">
        <f t="shared" si="61"/>
        <v>0</v>
      </c>
      <c r="V65">
        <f t="shared" si="62"/>
        <v>0</v>
      </c>
      <c r="W65">
        <f t="shared" si="63"/>
        <v>0</v>
      </c>
      <c r="X65">
        <f t="shared" si="64"/>
        <v>0</v>
      </c>
      <c r="Y65">
        <f t="shared" si="65"/>
        <v>0</v>
      </c>
      <c r="Z65">
        <f t="shared" si="66"/>
        <v>0</v>
      </c>
      <c r="AA65">
        <f t="shared" si="67"/>
        <v>0</v>
      </c>
      <c r="AB65">
        <f t="shared" si="68"/>
        <v>0</v>
      </c>
      <c r="AC65">
        <f t="shared" si="69"/>
        <v>0</v>
      </c>
      <c r="AD65">
        <f t="shared" si="70"/>
        <v>0</v>
      </c>
      <c r="AE65">
        <f t="shared" si="71"/>
        <v>0</v>
      </c>
      <c r="AF65">
        <f t="shared" si="72"/>
        <v>0</v>
      </c>
      <c r="AG65">
        <f t="shared" si="73"/>
        <v>0</v>
      </c>
      <c r="AH65">
        <f t="shared" si="74"/>
        <v>0</v>
      </c>
      <c r="AI65">
        <f t="shared" si="75"/>
        <v>0</v>
      </c>
      <c r="AJ65">
        <f t="shared" si="76"/>
        <v>0</v>
      </c>
      <c r="AK65">
        <f t="shared" si="77"/>
        <v>0</v>
      </c>
      <c r="AL65">
        <f t="shared" si="78"/>
        <v>0</v>
      </c>
      <c r="AM65">
        <f t="shared" si="79"/>
        <v>0</v>
      </c>
      <c r="AN65">
        <f t="shared" si="80"/>
        <v>0</v>
      </c>
      <c r="AO65">
        <f t="shared" si="81"/>
        <v>0</v>
      </c>
      <c r="AP65">
        <f t="shared" si="82"/>
        <v>0</v>
      </c>
      <c r="AQ65">
        <f t="shared" si="83"/>
        <v>0</v>
      </c>
      <c r="AR65">
        <f t="shared" si="84"/>
        <v>0</v>
      </c>
      <c r="AS65">
        <f t="shared" si="85"/>
        <v>0</v>
      </c>
      <c r="AT65">
        <f t="shared" si="86"/>
        <v>0</v>
      </c>
      <c r="AU65">
        <f t="shared" si="87"/>
        <v>0</v>
      </c>
      <c r="AV65">
        <f t="shared" si="88"/>
        <v>0</v>
      </c>
      <c r="AW65">
        <f t="shared" si="89"/>
        <v>0</v>
      </c>
      <c r="AX65">
        <f t="shared" si="90"/>
        <v>0</v>
      </c>
      <c r="AY65">
        <f t="shared" si="91"/>
        <v>0</v>
      </c>
      <c r="AZ65">
        <f t="shared" si="92"/>
        <v>0</v>
      </c>
      <c r="BA65">
        <f t="shared" si="93"/>
        <v>0</v>
      </c>
      <c r="BB65">
        <f t="shared" si="94"/>
        <v>0</v>
      </c>
      <c r="BC65">
        <f t="shared" si="95"/>
        <v>0</v>
      </c>
    </row>
    <row r="66" spans="1:55">
      <c r="A66" t="str">
        <f t="shared" si="46"/>
        <v/>
      </c>
      <c r="B66">
        <f t="shared" si="47"/>
        <v>0</v>
      </c>
      <c r="C66">
        <f t="shared" si="48"/>
        <v>0</v>
      </c>
      <c r="D66">
        <f t="shared" si="49"/>
        <v>0</v>
      </c>
      <c r="E66">
        <f t="shared" si="50"/>
        <v>0</v>
      </c>
      <c r="F66">
        <f t="shared" si="51"/>
        <v>0</v>
      </c>
      <c r="G66">
        <f t="shared" si="52"/>
        <v>0</v>
      </c>
      <c r="H66">
        <f t="shared" si="53"/>
        <v>0</v>
      </c>
      <c r="I66">
        <f t="shared" si="54"/>
        <v>0</v>
      </c>
      <c r="J66">
        <f>'Ronde 1'!I18</f>
        <v>0</v>
      </c>
      <c r="N66">
        <f t="shared" si="55"/>
        <v>0</v>
      </c>
      <c r="O66">
        <f t="shared" si="96"/>
        <v>0</v>
      </c>
      <c r="P66">
        <f t="shared" si="56"/>
        <v>0</v>
      </c>
      <c r="Q66">
        <f t="shared" si="57"/>
        <v>0</v>
      </c>
      <c r="R66">
        <f t="shared" si="58"/>
        <v>0</v>
      </c>
      <c r="S66">
        <f t="shared" si="59"/>
        <v>0</v>
      </c>
      <c r="T66">
        <f t="shared" si="60"/>
        <v>0</v>
      </c>
      <c r="U66">
        <f t="shared" si="61"/>
        <v>0</v>
      </c>
      <c r="V66">
        <f t="shared" si="62"/>
        <v>0</v>
      </c>
      <c r="W66">
        <f t="shared" si="63"/>
        <v>0</v>
      </c>
      <c r="X66">
        <f t="shared" si="64"/>
        <v>0</v>
      </c>
      <c r="Y66">
        <f t="shared" si="65"/>
        <v>0</v>
      </c>
      <c r="Z66">
        <f t="shared" si="66"/>
        <v>0</v>
      </c>
      <c r="AA66">
        <f t="shared" si="67"/>
        <v>0</v>
      </c>
      <c r="AB66">
        <f t="shared" si="68"/>
        <v>0</v>
      </c>
      <c r="AC66">
        <f t="shared" si="69"/>
        <v>0</v>
      </c>
      <c r="AD66">
        <f t="shared" si="70"/>
        <v>0</v>
      </c>
      <c r="AE66">
        <f t="shared" si="71"/>
        <v>0</v>
      </c>
      <c r="AF66">
        <f t="shared" si="72"/>
        <v>0</v>
      </c>
      <c r="AG66">
        <f t="shared" si="73"/>
        <v>0</v>
      </c>
      <c r="AH66">
        <f t="shared" si="74"/>
        <v>0</v>
      </c>
      <c r="AI66">
        <f t="shared" si="75"/>
        <v>0</v>
      </c>
      <c r="AJ66">
        <f t="shared" si="76"/>
        <v>0</v>
      </c>
      <c r="AK66">
        <f t="shared" si="77"/>
        <v>0</v>
      </c>
      <c r="AL66">
        <f t="shared" si="78"/>
        <v>0</v>
      </c>
      <c r="AM66">
        <f t="shared" si="79"/>
        <v>0</v>
      </c>
      <c r="AN66">
        <f t="shared" si="80"/>
        <v>0</v>
      </c>
      <c r="AO66">
        <f t="shared" si="81"/>
        <v>0</v>
      </c>
      <c r="AP66">
        <f t="shared" si="82"/>
        <v>0</v>
      </c>
      <c r="AQ66">
        <f t="shared" si="83"/>
        <v>0</v>
      </c>
      <c r="AR66">
        <f t="shared" si="84"/>
        <v>0</v>
      </c>
      <c r="AS66">
        <f t="shared" si="85"/>
        <v>0</v>
      </c>
      <c r="AT66">
        <f t="shared" si="86"/>
        <v>0</v>
      </c>
      <c r="AU66">
        <f t="shared" si="87"/>
        <v>0</v>
      </c>
      <c r="AV66">
        <f t="shared" si="88"/>
        <v>0</v>
      </c>
      <c r="AW66">
        <f t="shared" si="89"/>
        <v>0</v>
      </c>
      <c r="AX66">
        <f t="shared" si="90"/>
        <v>0</v>
      </c>
      <c r="AY66">
        <f t="shared" si="91"/>
        <v>0</v>
      </c>
      <c r="AZ66">
        <f t="shared" si="92"/>
        <v>0</v>
      </c>
      <c r="BA66">
        <f t="shared" si="93"/>
        <v>0</v>
      </c>
      <c r="BB66">
        <f t="shared" si="94"/>
        <v>0</v>
      </c>
      <c r="BC66">
        <f t="shared" si="95"/>
        <v>0</v>
      </c>
    </row>
    <row r="67" spans="1:55">
      <c r="A67" t="str">
        <f t="shared" si="46"/>
        <v/>
      </c>
      <c r="B67">
        <f t="shared" si="47"/>
        <v>0</v>
      </c>
      <c r="C67">
        <f t="shared" si="48"/>
        <v>0</v>
      </c>
      <c r="D67">
        <f t="shared" si="49"/>
        <v>0</v>
      </c>
      <c r="E67">
        <f t="shared" si="50"/>
        <v>0</v>
      </c>
      <c r="F67">
        <f t="shared" si="51"/>
        <v>0</v>
      </c>
      <c r="G67">
        <f t="shared" si="52"/>
        <v>0</v>
      </c>
      <c r="H67">
        <f t="shared" si="53"/>
        <v>0</v>
      </c>
      <c r="I67">
        <f t="shared" si="54"/>
        <v>0</v>
      </c>
      <c r="J67">
        <f>'Ronde 1'!I19</f>
        <v>0</v>
      </c>
      <c r="N67">
        <f t="shared" si="55"/>
        <v>0</v>
      </c>
      <c r="O67">
        <f t="shared" si="96"/>
        <v>0</v>
      </c>
      <c r="P67">
        <f t="shared" si="56"/>
        <v>0</v>
      </c>
      <c r="Q67">
        <f t="shared" si="57"/>
        <v>0</v>
      </c>
      <c r="R67">
        <f t="shared" si="58"/>
        <v>0</v>
      </c>
      <c r="S67">
        <f t="shared" si="59"/>
        <v>0</v>
      </c>
      <c r="T67">
        <f t="shared" si="60"/>
        <v>0</v>
      </c>
      <c r="U67">
        <f t="shared" si="61"/>
        <v>0</v>
      </c>
      <c r="V67">
        <f t="shared" si="62"/>
        <v>0</v>
      </c>
      <c r="W67">
        <f t="shared" si="63"/>
        <v>0</v>
      </c>
      <c r="X67">
        <f t="shared" si="64"/>
        <v>0</v>
      </c>
      <c r="Y67">
        <f t="shared" si="65"/>
        <v>0</v>
      </c>
      <c r="Z67">
        <f t="shared" si="66"/>
        <v>0</v>
      </c>
      <c r="AA67">
        <f t="shared" si="67"/>
        <v>0</v>
      </c>
      <c r="AB67">
        <f t="shared" si="68"/>
        <v>0</v>
      </c>
      <c r="AC67">
        <f t="shared" si="69"/>
        <v>0</v>
      </c>
      <c r="AD67">
        <f t="shared" si="70"/>
        <v>0</v>
      </c>
      <c r="AE67">
        <f t="shared" si="71"/>
        <v>0</v>
      </c>
      <c r="AF67">
        <f t="shared" si="72"/>
        <v>0</v>
      </c>
      <c r="AG67">
        <f t="shared" si="73"/>
        <v>0</v>
      </c>
      <c r="AH67">
        <f t="shared" si="74"/>
        <v>0</v>
      </c>
      <c r="AI67">
        <f t="shared" si="75"/>
        <v>0</v>
      </c>
      <c r="AJ67">
        <f t="shared" si="76"/>
        <v>0</v>
      </c>
      <c r="AK67">
        <f t="shared" si="77"/>
        <v>0</v>
      </c>
      <c r="AL67">
        <f t="shared" si="78"/>
        <v>0</v>
      </c>
      <c r="AM67">
        <f t="shared" si="79"/>
        <v>0</v>
      </c>
      <c r="AN67">
        <f t="shared" si="80"/>
        <v>0</v>
      </c>
      <c r="AO67">
        <f t="shared" si="81"/>
        <v>0</v>
      </c>
      <c r="AP67">
        <f t="shared" si="82"/>
        <v>0</v>
      </c>
      <c r="AQ67">
        <f t="shared" si="83"/>
        <v>0</v>
      </c>
      <c r="AR67">
        <f t="shared" si="84"/>
        <v>0</v>
      </c>
      <c r="AS67">
        <f t="shared" si="85"/>
        <v>0</v>
      </c>
      <c r="AT67">
        <f t="shared" si="86"/>
        <v>0</v>
      </c>
      <c r="AU67">
        <f t="shared" si="87"/>
        <v>0</v>
      </c>
      <c r="AV67">
        <f t="shared" si="88"/>
        <v>0</v>
      </c>
      <c r="AW67">
        <f t="shared" si="89"/>
        <v>0</v>
      </c>
      <c r="AX67">
        <f t="shared" si="90"/>
        <v>0</v>
      </c>
      <c r="AY67">
        <f t="shared" si="91"/>
        <v>0</v>
      </c>
      <c r="AZ67">
        <f t="shared" si="92"/>
        <v>0</v>
      </c>
      <c r="BA67">
        <f t="shared" si="93"/>
        <v>0</v>
      </c>
      <c r="BB67">
        <f t="shared" si="94"/>
        <v>0</v>
      </c>
      <c r="BC67">
        <f t="shared" si="95"/>
        <v>0</v>
      </c>
    </row>
    <row r="68" spans="1:55">
      <c r="A68" t="str">
        <f t="shared" si="46"/>
        <v/>
      </c>
      <c r="B68">
        <f t="shared" si="47"/>
        <v>0</v>
      </c>
      <c r="C68">
        <f t="shared" si="48"/>
        <v>0</v>
      </c>
      <c r="D68">
        <f t="shared" si="49"/>
        <v>0</v>
      </c>
      <c r="E68">
        <f t="shared" si="50"/>
        <v>0</v>
      </c>
      <c r="F68">
        <f t="shared" si="51"/>
        <v>0</v>
      </c>
      <c r="G68">
        <f t="shared" si="52"/>
        <v>0</v>
      </c>
      <c r="H68">
        <f t="shared" si="53"/>
        <v>0</v>
      </c>
      <c r="I68">
        <f t="shared" si="54"/>
        <v>0</v>
      </c>
      <c r="J68">
        <f>'Ronde 1'!I20</f>
        <v>0</v>
      </c>
      <c r="N68">
        <f t="shared" si="55"/>
        <v>0</v>
      </c>
      <c r="O68">
        <f t="shared" si="96"/>
        <v>0</v>
      </c>
      <c r="P68">
        <f t="shared" si="56"/>
        <v>0</v>
      </c>
      <c r="Q68">
        <f t="shared" si="57"/>
        <v>0</v>
      </c>
      <c r="R68">
        <f t="shared" si="58"/>
        <v>0</v>
      </c>
      <c r="S68">
        <f t="shared" si="59"/>
        <v>0</v>
      </c>
      <c r="T68">
        <f t="shared" si="60"/>
        <v>0</v>
      </c>
      <c r="U68">
        <f t="shared" si="61"/>
        <v>0</v>
      </c>
      <c r="V68">
        <f t="shared" si="62"/>
        <v>0</v>
      </c>
      <c r="W68">
        <f t="shared" si="63"/>
        <v>0</v>
      </c>
      <c r="X68">
        <f t="shared" si="64"/>
        <v>0</v>
      </c>
      <c r="Y68">
        <f t="shared" si="65"/>
        <v>0</v>
      </c>
      <c r="Z68">
        <f t="shared" si="66"/>
        <v>0</v>
      </c>
      <c r="AA68">
        <f t="shared" si="67"/>
        <v>0</v>
      </c>
      <c r="AB68">
        <f t="shared" si="68"/>
        <v>0</v>
      </c>
      <c r="AC68">
        <f t="shared" si="69"/>
        <v>0</v>
      </c>
      <c r="AD68">
        <f t="shared" si="70"/>
        <v>0</v>
      </c>
      <c r="AE68">
        <f t="shared" si="71"/>
        <v>0</v>
      </c>
      <c r="AF68">
        <f t="shared" si="72"/>
        <v>0</v>
      </c>
      <c r="AG68">
        <f t="shared" si="73"/>
        <v>0</v>
      </c>
      <c r="AH68">
        <f t="shared" si="74"/>
        <v>0</v>
      </c>
      <c r="AI68">
        <f t="shared" si="75"/>
        <v>0</v>
      </c>
      <c r="AJ68">
        <f t="shared" si="76"/>
        <v>0</v>
      </c>
      <c r="AK68">
        <f t="shared" si="77"/>
        <v>0</v>
      </c>
      <c r="AL68">
        <f t="shared" si="78"/>
        <v>0</v>
      </c>
      <c r="AM68">
        <f t="shared" si="79"/>
        <v>0</v>
      </c>
      <c r="AN68">
        <f t="shared" si="80"/>
        <v>0</v>
      </c>
      <c r="AO68">
        <f t="shared" si="81"/>
        <v>0</v>
      </c>
      <c r="AP68">
        <f t="shared" si="82"/>
        <v>0</v>
      </c>
      <c r="AQ68">
        <f t="shared" si="83"/>
        <v>0</v>
      </c>
      <c r="AR68">
        <f t="shared" si="84"/>
        <v>0</v>
      </c>
      <c r="AS68">
        <f t="shared" si="85"/>
        <v>0</v>
      </c>
      <c r="AT68">
        <f t="shared" si="86"/>
        <v>0</v>
      </c>
      <c r="AU68">
        <f t="shared" si="87"/>
        <v>0</v>
      </c>
      <c r="AV68">
        <f t="shared" si="88"/>
        <v>0</v>
      </c>
      <c r="AW68">
        <f t="shared" si="89"/>
        <v>0</v>
      </c>
      <c r="AX68">
        <f t="shared" si="90"/>
        <v>0</v>
      </c>
      <c r="AY68">
        <f t="shared" si="91"/>
        <v>0</v>
      </c>
      <c r="AZ68">
        <f t="shared" si="92"/>
        <v>0</v>
      </c>
      <c r="BA68">
        <f t="shared" si="93"/>
        <v>0</v>
      </c>
      <c r="BB68">
        <f t="shared" si="94"/>
        <v>0</v>
      </c>
      <c r="BC68">
        <f t="shared" si="95"/>
        <v>0</v>
      </c>
    </row>
    <row r="69" spans="1:55">
      <c r="A69" t="str">
        <f t="shared" si="46"/>
        <v/>
      </c>
      <c r="B69">
        <f t="shared" si="47"/>
        <v>0</v>
      </c>
      <c r="C69">
        <f t="shared" si="48"/>
        <v>0</v>
      </c>
      <c r="D69">
        <f t="shared" si="49"/>
        <v>0</v>
      </c>
      <c r="E69">
        <f t="shared" si="50"/>
        <v>0</v>
      </c>
      <c r="F69">
        <f t="shared" si="51"/>
        <v>0</v>
      </c>
      <c r="G69">
        <f t="shared" si="52"/>
        <v>0</v>
      </c>
      <c r="H69">
        <f t="shared" si="53"/>
        <v>0</v>
      </c>
      <c r="I69">
        <f t="shared" si="54"/>
        <v>0</v>
      </c>
      <c r="J69">
        <f>'Ronde 1'!I21</f>
        <v>0</v>
      </c>
      <c r="N69">
        <f t="shared" si="55"/>
        <v>0</v>
      </c>
      <c r="O69">
        <f t="shared" si="96"/>
        <v>0</v>
      </c>
      <c r="P69">
        <f t="shared" si="56"/>
        <v>0</v>
      </c>
      <c r="Q69">
        <f t="shared" si="57"/>
        <v>0</v>
      </c>
      <c r="R69">
        <f t="shared" si="58"/>
        <v>0</v>
      </c>
      <c r="S69">
        <f t="shared" si="59"/>
        <v>0</v>
      </c>
      <c r="T69">
        <f t="shared" si="60"/>
        <v>0</v>
      </c>
      <c r="U69">
        <f t="shared" si="61"/>
        <v>0</v>
      </c>
      <c r="V69">
        <f t="shared" si="62"/>
        <v>0</v>
      </c>
      <c r="W69">
        <f t="shared" si="63"/>
        <v>0</v>
      </c>
      <c r="X69">
        <f t="shared" si="64"/>
        <v>0</v>
      </c>
      <c r="Y69">
        <f t="shared" si="65"/>
        <v>0</v>
      </c>
      <c r="Z69">
        <f t="shared" si="66"/>
        <v>0</v>
      </c>
      <c r="AA69">
        <f t="shared" si="67"/>
        <v>0</v>
      </c>
      <c r="AB69">
        <f t="shared" si="68"/>
        <v>0</v>
      </c>
      <c r="AC69">
        <f t="shared" si="69"/>
        <v>0</v>
      </c>
      <c r="AD69">
        <f t="shared" si="70"/>
        <v>0</v>
      </c>
      <c r="AE69">
        <f t="shared" si="71"/>
        <v>0</v>
      </c>
      <c r="AF69">
        <f t="shared" si="72"/>
        <v>0</v>
      </c>
      <c r="AG69">
        <f t="shared" si="73"/>
        <v>0</v>
      </c>
      <c r="AH69">
        <f t="shared" si="74"/>
        <v>0</v>
      </c>
      <c r="AI69">
        <f t="shared" si="75"/>
        <v>0</v>
      </c>
      <c r="AJ69">
        <f t="shared" si="76"/>
        <v>0</v>
      </c>
      <c r="AK69">
        <f t="shared" si="77"/>
        <v>0</v>
      </c>
      <c r="AL69">
        <f t="shared" si="78"/>
        <v>0</v>
      </c>
      <c r="AM69">
        <f t="shared" si="79"/>
        <v>0</v>
      </c>
      <c r="AN69">
        <f t="shared" si="80"/>
        <v>0</v>
      </c>
      <c r="AO69">
        <f t="shared" si="81"/>
        <v>0</v>
      </c>
      <c r="AP69">
        <f t="shared" si="82"/>
        <v>0</v>
      </c>
      <c r="AQ69">
        <f t="shared" si="83"/>
        <v>0</v>
      </c>
      <c r="AR69">
        <f t="shared" si="84"/>
        <v>0</v>
      </c>
      <c r="AS69">
        <f t="shared" si="85"/>
        <v>0</v>
      </c>
      <c r="AT69">
        <f t="shared" si="86"/>
        <v>0</v>
      </c>
      <c r="AU69">
        <f t="shared" si="87"/>
        <v>0</v>
      </c>
      <c r="AV69">
        <f t="shared" si="88"/>
        <v>0</v>
      </c>
      <c r="AW69">
        <f t="shared" si="89"/>
        <v>0</v>
      </c>
      <c r="AX69">
        <f t="shared" si="90"/>
        <v>0</v>
      </c>
      <c r="AY69">
        <f t="shared" si="91"/>
        <v>0</v>
      </c>
      <c r="AZ69">
        <f t="shared" si="92"/>
        <v>0</v>
      </c>
      <c r="BA69">
        <f t="shared" si="93"/>
        <v>0</v>
      </c>
      <c r="BB69">
        <f t="shared" si="94"/>
        <v>0</v>
      </c>
      <c r="BC69">
        <f t="shared" si="95"/>
        <v>0</v>
      </c>
    </row>
    <row r="70" spans="1:55">
      <c r="A70" t="str">
        <f t="shared" si="46"/>
        <v/>
      </c>
      <c r="B70">
        <f t="shared" si="47"/>
        <v>0</v>
      </c>
      <c r="C70">
        <f t="shared" si="48"/>
        <v>0</v>
      </c>
      <c r="D70">
        <f t="shared" si="49"/>
        <v>0</v>
      </c>
      <c r="E70">
        <f t="shared" si="50"/>
        <v>0</v>
      </c>
      <c r="F70">
        <f t="shared" si="51"/>
        <v>0</v>
      </c>
      <c r="G70">
        <f t="shared" si="52"/>
        <v>0</v>
      </c>
      <c r="H70">
        <f t="shared" si="53"/>
        <v>0</v>
      </c>
      <c r="I70">
        <f t="shared" si="54"/>
        <v>0</v>
      </c>
      <c r="J70">
        <f>'Ronde 1'!I22</f>
        <v>0</v>
      </c>
      <c r="N70">
        <f t="shared" si="55"/>
        <v>0</v>
      </c>
      <c r="O70">
        <f t="shared" si="96"/>
        <v>0</v>
      </c>
      <c r="P70">
        <f t="shared" si="56"/>
        <v>0</v>
      </c>
      <c r="Q70">
        <f t="shared" si="57"/>
        <v>0</v>
      </c>
      <c r="R70">
        <f t="shared" si="58"/>
        <v>0</v>
      </c>
      <c r="S70">
        <f t="shared" si="59"/>
        <v>0</v>
      </c>
      <c r="T70">
        <f t="shared" si="60"/>
        <v>0</v>
      </c>
      <c r="U70">
        <f t="shared" si="61"/>
        <v>0</v>
      </c>
      <c r="V70">
        <f t="shared" si="62"/>
        <v>0</v>
      </c>
      <c r="W70">
        <f t="shared" si="63"/>
        <v>0</v>
      </c>
      <c r="X70">
        <f t="shared" si="64"/>
        <v>0</v>
      </c>
      <c r="Y70">
        <f t="shared" si="65"/>
        <v>0</v>
      </c>
      <c r="Z70">
        <f t="shared" si="66"/>
        <v>0</v>
      </c>
      <c r="AA70">
        <f t="shared" si="67"/>
        <v>0</v>
      </c>
      <c r="AB70">
        <f t="shared" si="68"/>
        <v>0</v>
      </c>
      <c r="AC70">
        <f t="shared" si="69"/>
        <v>0</v>
      </c>
      <c r="AD70">
        <f t="shared" si="70"/>
        <v>0</v>
      </c>
      <c r="AE70">
        <f t="shared" si="71"/>
        <v>0</v>
      </c>
      <c r="AF70">
        <f t="shared" si="72"/>
        <v>0</v>
      </c>
      <c r="AG70">
        <f t="shared" si="73"/>
        <v>0</v>
      </c>
      <c r="AH70">
        <f t="shared" si="74"/>
        <v>0</v>
      </c>
      <c r="AI70">
        <f t="shared" si="75"/>
        <v>0</v>
      </c>
      <c r="AJ70">
        <f t="shared" si="76"/>
        <v>0</v>
      </c>
      <c r="AK70">
        <f t="shared" si="77"/>
        <v>0</v>
      </c>
      <c r="AL70">
        <f t="shared" si="78"/>
        <v>0</v>
      </c>
      <c r="AM70">
        <f t="shared" si="79"/>
        <v>0</v>
      </c>
      <c r="AN70">
        <f t="shared" si="80"/>
        <v>0</v>
      </c>
      <c r="AO70">
        <f t="shared" si="81"/>
        <v>0</v>
      </c>
      <c r="AP70">
        <f t="shared" si="82"/>
        <v>0</v>
      </c>
      <c r="AQ70">
        <f t="shared" si="83"/>
        <v>0</v>
      </c>
      <c r="AR70">
        <f t="shared" si="84"/>
        <v>0</v>
      </c>
      <c r="AS70">
        <f t="shared" si="85"/>
        <v>0</v>
      </c>
      <c r="AT70">
        <f t="shared" si="86"/>
        <v>0</v>
      </c>
      <c r="AU70">
        <f t="shared" si="87"/>
        <v>0</v>
      </c>
      <c r="AV70">
        <f t="shared" si="88"/>
        <v>0</v>
      </c>
      <c r="AW70">
        <f t="shared" si="89"/>
        <v>0</v>
      </c>
      <c r="AX70">
        <f t="shared" si="90"/>
        <v>0</v>
      </c>
      <c r="AY70">
        <f t="shared" si="91"/>
        <v>0</v>
      </c>
      <c r="AZ70">
        <f t="shared" si="92"/>
        <v>0</v>
      </c>
      <c r="BA70">
        <f t="shared" si="93"/>
        <v>0</v>
      </c>
      <c r="BB70">
        <f t="shared" si="94"/>
        <v>0</v>
      </c>
      <c r="BC70">
        <f t="shared" si="95"/>
        <v>0</v>
      </c>
    </row>
    <row r="71" spans="1:55">
      <c r="A71" t="str">
        <f t="shared" si="46"/>
        <v/>
      </c>
      <c r="B71">
        <f t="shared" si="47"/>
        <v>0</v>
      </c>
      <c r="C71">
        <f t="shared" si="48"/>
        <v>0</v>
      </c>
      <c r="D71">
        <f t="shared" si="49"/>
        <v>0</v>
      </c>
      <c r="E71">
        <f t="shared" si="50"/>
        <v>0</v>
      </c>
      <c r="F71">
        <f t="shared" si="51"/>
        <v>0</v>
      </c>
      <c r="G71">
        <f t="shared" si="52"/>
        <v>0</v>
      </c>
      <c r="H71">
        <f t="shared" si="53"/>
        <v>0</v>
      </c>
      <c r="I71">
        <f t="shared" si="54"/>
        <v>0</v>
      </c>
      <c r="J71">
        <f>'Ronde 1'!I23</f>
        <v>0</v>
      </c>
      <c r="N71">
        <f t="shared" si="55"/>
        <v>0</v>
      </c>
      <c r="O71">
        <f t="shared" si="96"/>
        <v>0</v>
      </c>
      <c r="P71">
        <f t="shared" si="56"/>
        <v>0</v>
      </c>
      <c r="Q71">
        <f t="shared" si="57"/>
        <v>0</v>
      </c>
      <c r="R71">
        <f t="shared" si="58"/>
        <v>0</v>
      </c>
      <c r="S71">
        <f t="shared" si="59"/>
        <v>0</v>
      </c>
      <c r="T71">
        <f t="shared" si="60"/>
        <v>0</v>
      </c>
      <c r="U71">
        <f t="shared" si="61"/>
        <v>0</v>
      </c>
      <c r="V71">
        <f t="shared" si="62"/>
        <v>0</v>
      </c>
      <c r="W71">
        <f t="shared" si="63"/>
        <v>0</v>
      </c>
      <c r="X71">
        <f t="shared" si="64"/>
        <v>0</v>
      </c>
      <c r="Y71">
        <f t="shared" si="65"/>
        <v>0</v>
      </c>
      <c r="Z71">
        <f t="shared" si="66"/>
        <v>0</v>
      </c>
      <c r="AA71">
        <f t="shared" si="67"/>
        <v>0</v>
      </c>
      <c r="AB71">
        <f t="shared" si="68"/>
        <v>0</v>
      </c>
      <c r="AC71">
        <f t="shared" si="69"/>
        <v>0</v>
      </c>
      <c r="AD71">
        <f t="shared" si="70"/>
        <v>0</v>
      </c>
      <c r="AE71">
        <f t="shared" si="71"/>
        <v>0</v>
      </c>
      <c r="AF71">
        <f t="shared" si="72"/>
        <v>0</v>
      </c>
      <c r="AG71">
        <f t="shared" si="73"/>
        <v>0</v>
      </c>
      <c r="AH71">
        <f t="shared" si="74"/>
        <v>0</v>
      </c>
      <c r="AI71">
        <f t="shared" si="75"/>
        <v>0</v>
      </c>
      <c r="AJ71">
        <f t="shared" si="76"/>
        <v>0</v>
      </c>
      <c r="AK71">
        <f t="shared" si="77"/>
        <v>0</v>
      </c>
      <c r="AL71">
        <f t="shared" si="78"/>
        <v>0</v>
      </c>
      <c r="AM71">
        <f t="shared" si="79"/>
        <v>0</v>
      </c>
      <c r="AN71">
        <f t="shared" si="80"/>
        <v>0</v>
      </c>
      <c r="AO71">
        <f t="shared" si="81"/>
        <v>0</v>
      </c>
      <c r="AP71">
        <f t="shared" si="82"/>
        <v>0</v>
      </c>
      <c r="AQ71">
        <f t="shared" si="83"/>
        <v>0</v>
      </c>
      <c r="AR71">
        <f t="shared" si="84"/>
        <v>0</v>
      </c>
      <c r="AS71">
        <f t="shared" si="85"/>
        <v>0</v>
      </c>
      <c r="AT71">
        <f t="shared" si="86"/>
        <v>0</v>
      </c>
      <c r="AU71">
        <f t="shared" si="87"/>
        <v>0</v>
      </c>
      <c r="AV71">
        <f t="shared" si="88"/>
        <v>0</v>
      </c>
      <c r="AW71">
        <f t="shared" si="89"/>
        <v>0</v>
      </c>
      <c r="AX71">
        <f t="shared" si="90"/>
        <v>0</v>
      </c>
      <c r="AY71">
        <f t="shared" si="91"/>
        <v>0</v>
      </c>
      <c r="AZ71">
        <f t="shared" si="92"/>
        <v>0</v>
      </c>
      <c r="BA71">
        <f t="shared" si="93"/>
        <v>0</v>
      </c>
      <c r="BB71">
        <f t="shared" si="94"/>
        <v>0</v>
      </c>
      <c r="BC71">
        <f t="shared" si="95"/>
        <v>0</v>
      </c>
    </row>
    <row r="72" spans="1:55">
      <c r="A72" t="str">
        <f t="shared" si="46"/>
        <v/>
      </c>
      <c r="B72">
        <f t="shared" si="47"/>
        <v>0</v>
      </c>
      <c r="C72">
        <f t="shared" si="48"/>
        <v>0</v>
      </c>
      <c r="D72">
        <f t="shared" si="49"/>
        <v>0</v>
      </c>
      <c r="E72">
        <f t="shared" si="50"/>
        <v>0</v>
      </c>
      <c r="F72">
        <f t="shared" si="51"/>
        <v>0</v>
      </c>
      <c r="G72">
        <f t="shared" si="52"/>
        <v>0</v>
      </c>
      <c r="H72">
        <f t="shared" si="53"/>
        <v>0</v>
      </c>
      <c r="I72">
        <f t="shared" si="54"/>
        <v>0</v>
      </c>
      <c r="J72">
        <f>'Ronde 1'!I24</f>
        <v>0</v>
      </c>
      <c r="N72">
        <f t="shared" si="55"/>
        <v>0</v>
      </c>
      <c r="O72">
        <f t="shared" si="96"/>
        <v>0</v>
      </c>
      <c r="P72">
        <f t="shared" si="56"/>
        <v>0</v>
      </c>
      <c r="Q72">
        <f t="shared" si="57"/>
        <v>0</v>
      </c>
      <c r="R72">
        <f t="shared" si="58"/>
        <v>0</v>
      </c>
      <c r="S72">
        <f t="shared" si="59"/>
        <v>0</v>
      </c>
      <c r="T72">
        <f t="shared" si="60"/>
        <v>0</v>
      </c>
      <c r="U72">
        <f t="shared" si="61"/>
        <v>0</v>
      </c>
      <c r="V72">
        <f t="shared" si="62"/>
        <v>0</v>
      </c>
      <c r="W72">
        <f t="shared" si="63"/>
        <v>0</v>
      </c>
      <c r="X72">
        <f t="shared" si="64"/>
        <v>0</v>
      </c>
      <c r="Y72">
        <f t="shared" si="65"/>
        <v>0</v>
      </c>
      <c r="Z72">
        <f t="shared" si="66"/>
        <v>0</v>
      </c>
      <c r="AA72">
        <f t="shared" si="67"/>
        <v>0</v>
      </c>
      <c r="AB72">
        <f t="shared" si="68"/>
        <v>0</v>
      </c>
      <c r="AC72">
        <f t="shared" si="69"/>
        <v>0</v>
      </c>
      <c r="AD72">
        <f t="shared" si="70"/>
        <v>0</v>
      </c>
      <c r="AE72">
        <f t="shared" si="71"/>
        <v>0</v>
      </c>
      <c r="AF72">
        <f t="shared" si="72"/>
        <v>0</v>
      </c>
      <c r="AG72">
        <f t="shared" si="73"/>
        <v>0</v>
      </c>
      <c r="AH72">
        <f t="shared" si="74"/>
        <v>0</v>
      </c>
      <c r="AI72">
        <f t="shared" si="75"/>
        <v>0</v>
      </c>
      <c r="AJ72">
        <f t="shared" si="76"/>
        <v>0</v>
      </c>
      <c r="AK72">
        <f t="shared" si="77"/>
        <v>0</v>
      </c>
      <c r="AL72">
        <f t="shared" si="78"/>
        <v>0</v>
      </c>
      <c r="AM72">
        <f t="shared" si="79"/>
        <v>0</v>
      </c>
      <c r="AN72">
        <f t="shared" si="80"/>
        <v>0</v>
      </c>
      <c r="AO72">
        <f t="shared" si="81"/>
        <v>0</v>
      </c>
      <c r="AP72">
        <f t="shared" si="82"/>
        <v>0</v>
      </c>
      <c r="AQ72">
        <f t="shared" si="83"/>
        <v>0</v>
      </c>
      <c r="AR72">
        <f t="shared" si="84"/>
        <v>0</v>
      </c>
      <c r="AS72">
        <f t="shared" si="85"/>
        <v>0</v>
      </c>
      <c r="AT72">
        <f t="shared" si="86"/>
        <v>0</v>
      </c>
      <c r="AU72">
        <f t="shared" si="87"/>
        <v>0</v>
      </c>
      <c r="AV72">
        <f t="shared" si="88"/>
        <v>0</v>
      </c>
      <c r="AW72">
        <f t="shared" si="89"/>
        <v>0</v>
      </c>
      <c r="AX72">
        <f t="shared" si="90"/>
        <v>0</v>
      </c>
      <c r="AY72">
        <f t="shared" si="91"/>
        <v>0</v>
      </c>
      <c r="AZ72">
        <f t="shared" si="92"/>
        <v>0</v>
      </c>
      <c r="BA72">
        <f t="shared" si="93"/>
        <v>0</v>
      </c>
      <c r="BB72">
        <f t="shared" si="94"/>
        <v>0</v>
      </c>
      <c r="BC72">
        <f t="shared" si="95"/>
        <v>0</v>
      </c>
    </row>
    <row r="73" spans="1:55">
      <c r="A73" t="str">
        <f t="shared" si="46"/>
        <v/>
      </c>
      <c r="B73">
        <f t="shared" si="47"/>
        <v>0</v>
      </c>
      <c r="C73">
        <f t="shared" si="48"/>
        <v>0</v>
      </c>
      <c r="D73">
        <f t="shared" si="49"/>
        <v>0</v>
      </c>
      <c r="E73">
        <f t="shared" si="50"/>
        <v>0</v>
      </c>
      <c r="F73">
        <f t="shared" si="51"/>
        <v>0</v>
      </c>
      <c r="G73">
        <f t="shared" si="52"/>
        <v>0</v>
      </c>
      <c r="H73">
        <f t="shared" si="53"/>
        <v>0</v>
      </c>
      <c r="I73">
        <f t="shared" si="54"/>
        <v>0</v>
      </c>
      <c r="J73">
        <f>'Ronde 1'!I25</f>
        <v>0</v>
      </c>
      <c r="N73">
        <f t="shared" si="55"/>
        <v>0</v>
      </c>
      <c r="O73">
        <f t="shared" si="96"/>
        <v>0</v>
      </c>
      <c r="P73">
        <f t="shared" si="56"/>
        <v>0</v>
      </c>
      <c r="Q73">
        <f t="shared" si="57"/>
        <v>0</v>
      </c>
      <c r="R73">
        <f t="shared" si="58"/>
        <v>0</v>
      </c>
      <c r="S73">
        <f t="shared" si="59"/>
        <v>0</v>
      </c>
      <c r="T73">
        <f t="shared" si="60"/>
        <v>0</v>
      </c>
      <c r="U73">
        <f t="shared" si="61"/>
        <v>0</v>
      </c>
      <c r="V73">
        <f t="shared" si="62"/>
        <v>0</v>
      </c>
      <c r="W73">
        <f t="shared" si="63"/>
        <v>0</v>
      </c>
      <c r="X73">
        <f t="shared" si="64"/>
        <v>0</v>
      </c>
      <c r="Y73">
        <f t="shared" si="65"/>
        <v>0</v>
      </c>
      <c r="Z73">
        <f t="shared" si="66"/>
        <v>0</v>
      </c>
      <c r="AA73">
        <f t="shared" si="67"/>
        <v>0</v>
      </c>
      <c r="AB73">
        <f t="shared" si="68"/>
        <v>0</v>
      </c>
      <c r="AC73">
        <f t="shared" si="69"/>
        <v>0</v>
      </c>
      <c r="AD73">
        <f t="shared" si="70"/>
        <v>0</v>
      </c>
      <c r="AE73">
        <f t="shared" si="71"/>
        <v>0</v>
      </c>
      <c r="AF73">
        <f t="shared" si="72"/>
        <v>0</v>
      </c>
      <c r="AG73">
        <f t="shared" si="73"/>
        <v>0</v>
      </c>
      <c r="AH73">
        <f t="shared" si="74"/>
        <v>0</v>
      </c>
      <c r="AI73">
        <f t="shared" si="75"/>
        <v>0</v>
      </c>
      <c r="AJ73">
        <f t="shared" si="76"/>
        <v>0</v>
      </c>
      <c r="AK73">
        <f t="shared" si="77"/>
        <v>0</v>
      </c>
      <c r="AL73">
        <f t="shared" si="78"/>
        <v>0</v>
      </c>
      <c r="AM73">
        <f t="shared" si="79"/>
        <v>0</v>
      </c>
      <c r="AN73">
        <f t="shared" si="80"/>
        <v>0</v>
      </c>
      <c r="AO73">
        <f t="shared" si="81"/>
        <v>0</v>
      </c>
      <c r="AP73">
        <f t="shared" si="82"/>
        <v>0</v>
      </c>
      <c r="AQ73">
        <f t="shared" si="83"/>
        <v>0</v>
      </c>
      <c r="AR73">
        <f t="shared" si="84"/>
        <v>0</v>
      </c>
      <c r="AS73">
        <f t="shared" si="85"/>
        <v>0</v>
      </c>
      <c r="AT73">
        <f t="shared" si="86"/>
        <v>0</v>
      </c>
      <c r="AU73">
        <f t="shared" si="87"/>
        <v>0</v>
      </c>
      <c r="AV73">
        <f t="shared" si="88"/>
        <v>0</v>
      </c>
      <c r="AW73">
        <f t="shared" si="89"/>
        <v>0</v>
      </c>
      <c r="AX73">
        <f t="shared" si="90"/>
        <v>0</v>
      </c>
      <c r="AY73">
        <f t="shared" si="91"/>
        <v>0</v>
      </c>
      <c r="AZ73">
        <f t="shared" si="92"/>
        <v>0</v>
      </c>
      <c r="BA73">
        <f t="shared" si="93"/>
        <v>0</v>
      </c>
      <c r="BB73">
        <f t="shared" si="94"/>
        <v>0</v>
      </c>
      <c r="BC73">
        <f t="shared" si="95"/>
        <v>0</v>
      </c>
    </row>
    <row r="74" spans="1:55">
      <c r="A74" t="str">
        <f t="shared" si="46"/>
        <v/>
      </c>
      <c r="B74">
        <f t="shared" si="47"/>
        <v>0</v>
      </c>
      <c r="C74">
        <f t="shared" si="48"/>
        <v>0</v>
      </c>
      <c r="D74">
        <f t="shared" si="49"/>
        <v>0</v>
      </c>
      <c r="E74">
        <f t="shared" si="50"/>
        <v>0</v>
      </c>
      <c r="F74">
        <f t="shared" si="51"/>
        <v>0</v>
      </c>
      <c r="G74">
        <f t="shared" si="52"/>
        <v>0</v>
      </c>
      <c r="H74">
        <f t="shared" si="53"/>
        <v>0</v>
      </c>
      <c r="I74">
        <f t="shared" si="54"/>
        <v>0</v>
      </c>
      <c r="J74">
        <f>'Ronde 1'!I26</f>
        <v>0</v>
      </c>
      <c r="N74">
        <f t="shared" si="55"/>
        <v>0</v>
      </c>
      <c r="O74">
        <f t="shared" si="96"/>
        <v>0</v>
      </c>
      <c r="P74">
        <f t="shared" si="56"/>
        <v>0</v>
      </c>
      <c r="Q74">
        <f t="shared" si="57"/>
        <v>0</v>
      </c>
      <c r="R74">
        <f t="shared" si="58"/>
        <v>0</v>
      </c>
      <c r="S74">
        <f t="shared" si="59"/>
        <v>0</v>
      </c>
      <c r="T74">
        <f t="shared" si="60"/>
        <v>0</v>
      </c>
      <c r="U74">
        <f t="shared" si="61"/>
        <v>0</v>
      </c>
      <c r="V74">
        <f t="shared" si="62"/>
        <v>0</v>
      </c>
      <c r="W74">
        <f t="shared" si="63"/>
        <v>0</v>
      </c>
      <c r="X74">
        <f t="shared" si="64"/>
        <v>0</v>
      </c>
      <c r="Y74">
        <f t="shared" si="65"/>
        <v>0</v>
      </c>
      <c r="Z74">
        <f t="shared" si="66"/>
        <v>0</v>
      </c>
      <c r="AA74">
        <f t="shared" si="67"/>
        <v>0</v>
      </c>
      <c r="AB74">
        <f t="shared" si="68"/>
        <v>0</v>
      </c>
      <c r="AC74">
        <f t="shared" si="69"/>
        <v>0</v>
      </c>
      <c r="AD74">
        <f t="shared" si="70"/>
        <v>0</v>
      </c>
      <c r="AE74">
        <f t="shared" si="71"/>
        <v>0</v>
      </c>
      <c r="AF74">
        <f t="shared" si="72"/>
        <v>0</v>
      </c>
      <c r="AG74">
        <f t="shared" si="73"/>
        <v>0</v>
      </c>
      <c r="AH74">
        <f t="shared" si="74"/>
        <v>0</v>
      </c>
      <c r="AI74">
        <f t="shared" si="75"/>
        <v>0</v>
      </c>
      <c r="AJ74">
        <f t="shared" si="76"/>
        <v>0</v>
      </c>
      <c r="AK74">
        <f t="shared" si="77"/>
        <v>0</v>
      </c>
      <c r="AL74">
        <f t="shared" si="78"/>
        <v>0</v>
      </c>
      <c r="AM74">
        <f t="shared" si="79"/>
        <v>0</v>
      </c>
      <c r="AN74">
        <f t="shared" si="80"/>
        <v>0</v>
      </c>
      <c r="AO74">
        <f t="shared" si="81"/>
        <v>0</v>
      </c>
      <c r="AP74">
        <f t="shared" si="82"/>
        <v>0</v>
      </c>
      <c r="AQ74">
        <f t="shared" si="83"/>
        <v>0</v>
      </c>
      <c r="AR74">
        <f t="shared" si="84"/>
        <v>0</v>
      </c>
      <c r="AS74">
        <f t="shared" si="85"/>
        <v>0</v>
      </c>
      <c r="AT74">
        <f t="shared" si="86"/>
        <v>0</v>
      </c>
      <c r="AU74">
        <f t="shared" si="87"/>
        <v>0</v>
      </c>
      <c r="AV74">
        <f t="shared" si="88"/>
        <v>0</v>
      </c>
      <c r="AW74">
        <f t="shared" si="89"/>
        <v>0</v>
      </c>
      <c r="AX74">
        <f t="shared" si="90"/>
        <v>0</v>
      </c>
      <c r="AY74">
        <f t="shared" si="91"/>
        <v>0</v>
      </c>
      <c r="AZ74">
        <f t="shared" si="92"/>
        <v>0</v>
      </c>
      <c r="BA74">
        <f t="shared" si="93"/>
        <v>0</v>
      </c>
      <c r="BB74">
        <f t="shared" si="94"/>
        <v>0</v>
      </c>
      <c r="BC74">
        <f t="shared" si="95"/>
        <v>0</v>
      </c>
    </row>
    <row r="75" spans="1:55">
      <c r="A75" t="str">
        <f t="shared" si="46"/>
        <v/>
      </c>
      <c r="B75">
        <f t="shared" si="47"/>
        <v>0</v>
      </c>
      <c r="C75">
        <f t="shared" si="48"/>
        <v>0</v>
      </c>
      <c r="D75">
        <f t="shared" si="49"/>
        <v>0</v>
      </c>
      <c r="E75">
        <f t="shared" si="50"/>
        <v>0</v>
      </c>
      <c r="F75">
        <f t="shared" si="51"/>
        <v>0</v>
      </c>
      <c r="G75">
        <f t="shared" si="52"/>
        <v>0</v>
      </c>
      <c r="H75">
        <f t="shared" si="53"/>
        <v>0</v>
      </c>
      <c r="I75">
        <f t="shared" si="54"/>
        <v>0</v>
      </c>
      <c r="J75">
        <f>'Ronde 1'!I27</f>
        <v>0</v>
      </c>
      <c r="N75">
        <f t="shared" si="55"/>
        <v>0</v>
      </c>
      <c r="O75">
        <f t="shared" si="96"/>
        <v>0</v>
      </c>
      <c r="P75">
        <f t="shared" si="56"/>
        <v>0</v>
      </c>
      <c r="Q75">
        <f t="shared" si="57"/>
        <v>0</v>
      </c>
      <c r="R75">
        <f t="shared" si="58"/>
        <v>0</v>
      </c>
      <c r="S75">
        <f t="shared" si="59"/>
        <v>0</v>
      </c>
      <c r="T75">
        <f t="shared" si="60"/>
        <v>0</v>
      </c>
      <c r="U75">
        <f t="shared" si="61"/>
        <v>0</v>
      </c>
      <c r="V75">
        <f t="shared" si="62"/>
        <v>0</v>
      </c>
      <c r="W75">
        <f t="shared" si="63"/>
        <v>0</v>
      </c>
      <c r="X75">
        <f t="shared" si="64"/>
        <v>0</v>
      </c>
      <c r="Y75">
        <f t="shared" si="65"/>
        <v>0</v>
      </c>
      <c r="Z75">
        <f t="shared" si="66"/>
        <v>0</v>
      </c>
      <c r="AA75">
        <f t="shared" si="67"/>
        <v>0</v>
      </c>
      <c r="AB75">
        <f t="shared" si="68"/>
        <v>0</v>
      </c>
      <c r="AC75">
        <f t="shared" si="69"/>
        <v>0</v>
      </c>
      <c r="AD75">
        <f t="shared" si="70"/>
        <v>0</v>
      </c>
      <c r="AE75">
        <f t="shared" si="71"/>
        <v>0</v>
      </c>
      <c r="AF75">
        <f t="shared" si="72"/>
        <v>0</v>
      </c>
      <c r="AG75">
        <f t="shared" si="73"/>
        <v>0</v>
      </c>
      <c r="AH75">
        <f t="shared" si="74"/>
        <v>0</v>
      </c>
      <c r="AI75">
        <f t="shared" si="75"/>
        <v>0</v>
      </c>
      <c r="AJ75">
        <f t="shared" si="76"/>
        <v>0</v>
      </c>
      <c r="AK75">
        <f t="shared" si="77"/>
        <v>0</v>
      </c>
      <c r="AL75">
        <f t="shared" si="78"/>
        <v>0</v>
      </c>
      <c r="AM75">
        <f t="shared" si="79"/>
        <v>0</v>
      </c>
      <c r="AN75">
        <f t="shared" si="80"/>
        <v>0</v>
      </c>
      <c r="AO75">
        <f t="shared" si="81"/>
        <v>0</v>
      </c>
      <c r="AP75">
        <f t="shared" si="82"/>
        <v>0</v>
      </c>
      <c r="AQ75">
        <f t="shared" si="83"/>
        <v>0</v>
      </c>
      <c r="AR75">
        <f t="shared" si="84"/>
        <v>0</v>
      </c>
      <c r="AS75">
        <f t="shared" si="85"/>
        <v>0</v>
      </c>
      <c r="AT75">
        <f t="shared" si="86"/>
        <v>0</v>
      </c>
      <c r="AU75">
        <f t="shared" si="87"/>
        <v>0</v>
      </c>
      <c r="AV75">
        <f t="shared" si="88"/>
        <v>0</v>
      </c>
      <c r="AW75">
        <f t="shared" si="89"/>
        <v>0</v>
      </c>
      <c r="AX75">
        <f t="shared" si="90"/>
        <v>0</v>
      </c>
      <c r="AY75">
        <f t="shared" si="91"/>
        <v>0</v>
      </c>
      <c r="AZ75">
        <f t="shared" si="92"/>
        <v>0</v>
      </c>
      <c r="BA75">
        <f t="shared" si="93"/>
        <v>0</v>
      </c>
      <c r="BB75">
        <f t="shared" si="94"/>
        <v>0</v>
      </c>
      <c r="BC75">
        <f t="shared" si="95"/>
        <v>0</v>
      </c>
    </row>
    <row r="76" spans="1:55">
      <c r="A76" t="str">
        <f t="shared" si="46"/>
        <v/>
      </c>
      <c r="B76">
        <f t="shared" si="47"/>
        <v>0</v>
      </c>
      <c r="C76">
        <f t="shared" si="48"/>
        <v>0</v>
      </c>
      <c r="D76">
        <f t="shared" si="49"/>
        <v>0</v>
      </c>
      <c r="E76">
        <f t="shared" si="50"/>
        <v>0</v>
      </c>
      <c r="F76">
        <f t="shared" si="51"/>
        <v>0</v>
      </c>
      <c r="G76">
        <f t="shared" si="52"/>
        <v>0</v>
      </c>
      <c r="H76">
        <f t="shared" si="53"/>
        <v>0</v>
      </c>
      <c r="I76">
        <f t="shared" si="54"/>
        <v>0</v>
      </c>
      <c r="J76">
        <f>'Ronde 1'!I28</f>
        <v>0</v>
      </c>
      <c r="N76">
        <f t="shared" si="55"/>
        <v>0</v>
      </c>
      <c r="O76">
        <f t="shared" si="96"/>
        <v>0</v>
      </c>
      <c r="P76">
        <f t="shared" si="56"/>
        <v>0</v>
      </c>
      <c r="Q76">
        <f t="shared" si="57"/>
        <v>0</v>
      </c>
      <c r="R76">
        <f t="shared" si="58"/>
        <v>0</v>
      </c>
      <c r="S76">
        <f t="shared" si="59"/>
        <v>0</v>
      </c>
      <c r="T76">
        <f t="shared" si="60"/>
        <v>0</v>
      </c>
      <c r="U76">
        <f t="shared" si="61"/>
        <v>0</v>
      </c>
      <c r="V76">
        <f t="shared" si="62"/>
        <v>0</v>
      </c>
      <c r="W76">
        <f t="shared" si="63"/>
        <v>0</v>
      </c>
      <c r="X76">
        <f t="shared" si="64"/>
        <v>0</v>
      </c>
      <c r="Y76">
        <f t="shared" si="65"/>
        <v>0</v>
      </c>
      <c r="Z76">
        <f t="shared" si="66"/>
        <v>0</v>
      </c>
      <c r="AA76">
        <f t="shared" si="67"/>
        <v>0</v>
      </c>
      <c r="AB76">
        <f t="shared" si="68"/>
        <v>0</v>
      </c>
      <c r="AC76">
        <f t="shared" si="69"/>
        <v>0</v>
      </c>
      <c r="AD76">
        <f t="shared" si="70"/>
        <v>0</v>
      </c>
      <c r="AE76">
        <f t="shared" si="71"/>
        <v>0</v>
      </c>
      <c r="AF76">
        <f t="shared" si="72"/>
        <v>0</v>
      </c>
      <c r="AG76">
        <f t="shared" si="73"/>
        <v>0</v>
      </c>
      <c r="AH76">
        <f t="shared" si="74"/>
        <v>0</v>
      </c>
      <c r="AI76">
        <f t="shared" si="75"/>
        <v>0</v>
      </c>
      <c r="AJ76">
        <f t="shared" si="76"/>
        <v>0</v>
      </c>
      <c r="AK76">
        <f t="shared" si="77"/>
        <v>0</v>
      </c>
      <c r="AL76">
        <f t="shared" si="78"/>
        <v>0</v>
      </c>
      <c r="AM76">
        <f t="shared" si="79"/>
        <v>0</v>
      </c>
      <c r="AN76">
        <f t="shared" si="80"/>
        <v>0</v>
      </c>
      <c r="AO76">
        <f t="shared" si="81"/>
        <v>0</v>
      </c>
      <c r="AP76">
        <f t="shared" si="82"/>
        <v>0</v>
      </c>
      <c r="AQ76">
        <f t="shared" si="83"/>
        <v>0</v>
      </c>
      <c r="AR76">
        <f t="shared" si="84"/>
        <v>0</v>
      </c>
      <c r="AS76">
        <f t="shared" si="85"/>
        <v>0</v>
      </c>
      <c r="AT76">
        <f t="shared" si="86"/>
        <v>0</v>
      </c>
      <c r="AU76">
        <f t="shared" si="87"/>
        <v>0</v>
      </c>
      <c r="AV76">
        <f t="shared" si="88"/>
        <v>0</v>
      </c>
      <c r="AW76">
        <f t="shared" si="89"/>
        <v>0</v>
      </c>
      <c r="AX76">
        <f t="shared" si="90"/>
        <v>0</v>
      </c>
      <c r="AY76">
        <f t="shared" si="91"/>
        <v>0</v>
      </c>
      <c r="AZ76">
        <f t="shared" si="92"/>
        <v>0</v>
      </c>
      <c r="BA76">
        <f t="shared" si="93"/>
        <v>0</v>
      </c>
      <c r="BB76">
        <f t="shared" si="94"/>
        <v>0</v>
      </c>
      <c r="BC76">
        <f t="shared" si="95"/>
        <v>0</v>
      </c>
    </row>
    <row r="77" spans="1:55">
      <c r="A77" t="str">
        <f t="shared" si="46"/>
        <v/>
      </c>
      <c r="B77">
        <f t="shared" si="47"/>
        <v>0</v>
      </c>
      <c r="C77">
        <f t="shared" si="48"/>
        <v>0</v>
      </c>
      <c r="D77">
        <f t="shared" si="49"/>
        <v>0</v>
      </c>
      <c r="E77">
        <f t="shared" si="50"/>
        <v>0</v>
      </c>
      <c r="F77">
        <f t="shared" si="51"/>
        <v>0</v>
      </c>
      <c r="G77">
        <f t="shared" si="52"/>
        <v>0</v>
      </c>
      <c r="H77">
        <f t="shared" si="53"/>
        <v>0</v>
      </c>
      <c r="I77">
        <f t="shared" si="54"/>
        <v>0</v>
      </c>
      <c r="J77">
        <f>'Ronde 1'!I29</f>
        <v>0</v>
      </c>
      <c r="N77">
        <f t="shared" si="55"/>
        <v>0</v>
      </c>
      <c r="O77">
        <f t="shared" si="96"/>
        <v>0</v>
      </c>
      <c r="P77">
        <f t="shared" si="56"/>
        <v>0</v>
      </c>
      <c r="Q77">
        <f t="shared" si="57"/>
        <v>0</v>
      </c>
      <c r="R77">
        <f t="shared" si="58"/>
        <v>0</v>
      </c>
      <c r="S77">
        <f t="shared" si="59"/>
        <v>0</v>
      </c>
      <c r="T77">
        <f t="shared" si="60"/>
        <v>0</v>
      </c>
      <c r="U77">
        <f t="shared" si="61"/>
        <v>0</v>
      </c>
      <c r="V77">
        <f t="shared" si="62"/>
        <v>0</v>
      </c>
      <c r="W77">
        <f t="shared" si="63"/>
        <v>0</v>
      </c>
      <c r="X77">
        <f t="shared" si="64"/>
        <v>0</v>
      </c>
      <c r="Y77">
        <f t="shared" si="65"/>
        <v>0</v>
      </c>
      <c r="Z77">
        <f t="shared" si="66"/>
        <v>0</v>
      </c>
      <c r="AA77">
        <f t="shared" si="67"/>
        <v>0</v>
      </c>
      <c r="AB77">
        <f t="shared" si="68"/>
        <v>0</v>
      </c>
      <c r="AC77">
        <f t="shared" si="69"/>
        <v>0</v>
      </c>
      <c r="AD77">
        <f t="shared" si="70"/>
        <v>0</v>
      </c>
      <c r="AE77">
        <f t="shared" si="71"/>
        <v>0</v>
      </c>
      <c r="AF77">
        <f t="shared" si="72"/>
        <v>0</v>
      </c>
      <c r="AG77">
        <f t="shared" si="73"/>
        <v>0</v>
      </c>
      <c r="AH77">
        <f t="shared" si="74"/>
        <v>0</v>
      </c>
      <c r="AI77">
        <f t="shared" si="75"/>
        <v>0</v>
      </c>
      <c r="AJ77">
        <f t="shared" si="76"/>
        <v>0</v>
      </c>
      <c r="AK77">
        <f t="shared" si="77"/>
        <v>0</v>
      </c>
      <c r="AL77">
        <f t="shared" si="78"/>
        <v>0</v>
      </c>
      <c r="AM77">
        <f t="shared" si="79"/>
        <v>0</v>
      </c>
      <c r="AN77">
        <f t="shared" si="80"/>
        <v>0</v>
      </c>
      <c r="AO77">
        <f t="shared" si="81"/>
        <v>0</v>
      </c>
      <c r="AP77">
        <f t="shared" si="82"/>
        <v>0</v>
      </c>
      <c r="AQ77">
        <f t="shared" si="83"/>
        <v>0</v>
      </c>
      <c r="AR77">
        <f t="shared" si="84"/>
        <v>0</v>
      </c>
      <c r="AS77">
        <f t="shared" si="85"/>
        <v>0</v>
      </c>
      <c r="AT77">
        <f t="shared" si="86"/>
        <v>0</v>
      </c>
      <c r="AU77">
        <f t="shared" si="87"/>
        <v>0</v>
      </c>
      <c r="AV77">
        <f t="shared" si="88"/>
        <v>0</v>
      </c>
      <c r="AW77">
        <f t="shared" si="89"/>
        <v>0</v>
      </c>
      <c r="AX77">
        <f t="shared" si="90"/>
        <v>0</v>
      </c>
      <c r="AY77">
        <f t="shared" si="91"/>
        <v>0</v>
      </c>
      <c r="AZ77">
        <f t="shared" si="92"/>
        <v>0</v>
      </c>
      <c r="BA77">
        <f t="shared" si="93"/>
        <v>0</v>
      </c>
      <c r="BB77">
        <f t="shared" si="94"/>
        <v>0</v>
      </c>
      <c r="BC77">
        <f t="shared" si="95"/>
        <v>0</v>
      </c>
    </row>
    <row r="78" spans="1:55">
      <c r="A78" t="str">
        <f t="shared" si="46"/>
        <v/>
      </c>
      <c r="B78">
        <f t="shared" si="47"/>
        <v>0</v>
      </c>
      <c r="C78">
        <f t="shared" si="48"/>
        <v>0</v>
      </c>
      <c r="D78">
        <f t="shared" si="49"/>
        <v>0</v>
      </c>
      <c r="E78">
        <f t="shared" si="50"/>
        <v>0</v>
      </c>
      <c r="F78">
        <f t="shared" si="51"/>
        <v>0</v>
      </c>
      <c r="G78">
        <f t="shared" si="52"/>
        <v>0</v>
      </c>
      <c r="H78">
        <f t="shared" si="53"/>
        <v>0</v>
      </c>
      <c r="I78">
        <f t="shared" si="54"/>
        <v>0</v>
      </c>
      <c r="J78">
        <f>'Ronde 1'!I30</f>
        <v>0</v>
      </c>
      <c r="N78">
        <f t="shared" si="55"/>
        <v>0</v>
      </c>
      <c r="O78">
        <f t="shared" si="96"/>
        <v>0</v>
      </c>
      <c r="P78">
        <f t="shared" si="56"/>
        <v>0</v>
      </c>
      <c r="Q78">
        <f t="shared" si="57"/>
        <v>0</v>
      </c>
      <c r="R78">
        <f t="shared" si="58"/>
        <v>0</v>
      </c>
      <c r="S78">
        <f t="shared" si="59"/>
        <v>0</v>
      </c>
      <c r="T78">
        <f t="shared" si="60"/>
        <v>0</v>
      </c>
      <c r="U78">
        <f t="shared" si="61"/>
        <v>0</v>
      </c>
      <c r="V78">
        <f t="shared" si="62"/>
        <v>0</v>
      </c>
      <c r="W78">
        <f t="shared" si="63"/>
        <v>0</v>
      </c>
      <c r="X78">
        <f t="shared" si="64"/>
        <v>0</v>
      </c>
      <c r="Y78">
        <f t="shared" si="65"/>
        <v>0</v>
      </c>
      <c r="Z78">
        <f t="shared" si="66"/>
        <v>0</v>
      </c>
      <c r="AA78">
        <f t="shared" si="67"/>
        <v>0</v>
      </c>
      <c r="AB78">
        <f t="shared" si="68"/>
        <v>0</v>
      </c>
      <c r="AC78">
        <f t="shared" si="69"/>
        <v>0</v>
      </c>
      <c r="AD78">
        <f t="shared" si="70"/>
        <v>0</v>
      </c>
      <c r="AE78">
        <f t="shared" si="71"/>
        <v>0</v>
      </c>
      <c r="AF78">
        <f t="shared" si="72"/>
        <v>0</v>
      </c>
      <c r="AG78">
        <f t="shared" si="73"/>
        <v>0</v>
      </c>
      <c r="AH78">
        <f t="shared" si="74"/>
        <v>0</v>
      </c>
      <c r="AI78">
        <f t="shared" si="75"/>
        <v>0</v>
      </c>
      <c r="AJ78">
        <f t="shared" si="76"/>
        <v>0</v>
      </c>
      <c r="AK78">
        <f t="shared" si="77"/>
        <v>0</v>
      </c>
      <c r="AL78">
        <f t="shared" si="78"/>
        <v>0</v>
      </c>
      <c r="AM78">
        <f t="shared" si="79"/>
        <v>0</v>
      </c>
      <c r="AN78">
        <f t="shared" si="80"/>
        <v>0</v>
      </c>
      <c r="AO78">
        <f t="shared" si="81"/>
        <v>0</v>
      </c>
      <c r="AP78">
        <f t="shared" si="82"/>
        <v>0</v>
      </c>
      <c r="AQ78">
        <f t="shared" si="83"/>
        <v>0</v>
      </c>
      <c r="AR78">
        <f t="shared" si="84"/>
        <v>0</v>
      </c>
      <c r="AS78">
        <f t="shared" si="85"/>
        <v>0</v>
      </c>
      <c r="AT78">
        <f t="shared" si="86"/>
        <v>0</v>
      </c>
      <c r="AU78">
        <f t="shared" si="87"/>
        <v>0</v>
      </c>
      <c r="AV78">
        <f t="shared" si="88"/>
        <v>0</v>
      </c>
      <c r="AW78">
        <f t="shared" si="89"/>
        <v>0</v>
      </c>
      <c r="AX78">
        <f t="shared" si="90"/>
        <v>0</v>
      </c>
      <c r="AY78">
        <f t="shared" si="91"/>
        <v>0</v>
      </c>
      <c r="AZ78">
        <f t="shared" si="92"/>
        <v>0</v>
      </c>
      <c r="BA78">
        <f t="shared" si="93"/>
        <v>0</v>
      </c>
      <c r="BB78">
        <f t="shared" si="94"/>
        <v>0</v>
      </c>
      <c r="BC78">
        <f t="shared" si="95"/>
        <v>0</v>
      </c>
    </row>
    <row r="79" spans="1:55">
      <c r="A79" t="str">
        <f t="shared" si="46"/>
        <v/>
      </c>
      <c r="B79">
        <f t="shared" si="47"/>
        <v>0</v>
      </c>
      <c r="C79">
        <f t="shared" si="48"/>
        <v>0</v>
      </c>
      <c r="D79">
        <f t="shared" si="49"/>
        <v>0</v>
      </c>
      <c r="E79">
        <f t="shared" si="50"/>
        <v>0</v>
      </c>
      <c r="F79">
        <f t="shared" si="51"/>
        <v>0</v>
      </c>
      <c r="G79">
        <f t="shared" si="52"/>
        <v>0</v>
      </c>
      <c r="H79">
        <f t="shared" si="53"/>
        <v>0</v>
      </c>
      <c r="I79">
        <f t="shared" si="54"/>
        <v>0</v>
      </c>
      <c r="J79">
        <f>'Ronde 1'!I31</f>
        <v>0</v>
      </c>
      <c r="N79">
        <f t="shared" si="55"/>
        <v>0</v>
      </c>
      <c r="O79">
        <f t="shared" si="96"/>
        <v>0</v>
      </c>
      <c r="P79">
        <f t="shared" si="56"/>
        <v>0</v>
      </c>
      <c r="Q79">
        <f t="shared" si="57"/>
        <v>0</v>
      </c>
      <c r="R79">
        <f t="shared" si="58"/>
        <v>0</v>
      </c>
      <c r="S79">
        <f t="shared" si="59"/>
        <v>0</v>
      </c>
      <c r="T79">
        <f t="shared" si="60"/>
        <v>0</v>
      </c>
      <c r="U79">
        <f t="shared" si="61"/>
        <v>0</v>
      </c>
      <c r="V79">
        <f t="shared" si="62"/>
        <v>0</v>
      </c>
      <c r="W79">
        <f t="shared" si="63"/>
        <v>0</v>
      </c>
      <c r="X79">
        <f t="shared" si="64"/>
        <v>0</v>
      </c>
      <c r="Y79">
        <f t="shared" si="65"/>
        <v>0</v>
      </c>
      <c r="Z79">
        <f t="shared" si="66"/>
        <v>0</v>
      </c>
      <c r="AA79">
        <f t="shared" si="67"/>
        <v>0</v>
      </c>
      <c r="AB79">
        <f t="shared" si="68"/>
        <v>0</v>
      </c>
      <c r="AC79">
        <f t="shared" si="69"/>
        <v>0</v>
      </c>
      <c r="AD79">
        <f t="shared" si="70"/>
        <v>0</v>
      </c>
      <c r="AE79">
        <f t="shared" si="71"/>
        <v>0</v>
      </c>
      <c r="AF79">
        <f t="shared" si="72"/>
        <v>0</v>
      </c>
      <c r="AG79">
        <f t="shared" si="73"/>
        <v>0</v>
      </c>
      <c r="AH79">
        <f t="shared" si="74"/>
        <v>0</v>
      </c>
      <c r="AI79">
        <f t="shared" si="75"/>
        <v>0</v>
      </c>
      <c r="AJ79">
        <f t="shared" si="76"/>
        <v>0</v>
      </c>
      <c r="AK79">
        <f t="shared" si="77"/>
        <v>0</v>
      </c>
      <c r="AL79">
        <f t="shared" si="78"/>
        <v>0</v>
      </c>
      <c r="AM79">
        <f t="shared" si="79"/>
        <v>0</v>
      </c>
      <c r="AN79">
        <f t="shared" si="80"/>
        <v>0</v>
      </c>
      <c r="AO79">
        <f t="shared" si="81"/>
        <v>0</v>
      </c>
      <c r="AP79">
        <f t="shared" si="82"/>
        <v>0</v>
      </c>
      <c r="AQ79">
        <f t="shared" si="83"/>
        <v>0</v>
      </c>
      <c r="AR79">
        <f t="shared" si="84"/>
        <v>0</v>
      </c>
      <c r="AS79">
        <f t="shared" si="85"/>
        <v>0</v>
      </c>
      <c r="AT79">
        <f t="shared" si="86"/>
        <v>0</v>
      </c>
      <c r="AU79">
        <f t="shared" si="87"/>
        <v>0</v>
      </c>
      <c r="AV79">
        <f t="shared" si="88"/>
        <v>0</v>
      </c>
      <c r="AW79">
        <f t="shared" si="89"/>
        <v>0</v>
      </c>
      <c r="AX79">
        <f t="shared" si="90"/>
        <v>0</v>
      </c>
      <c r="AY79">
        <f t="shared" si="91"/>
        <v>0</v>
      </c>
      <c r="AZ79">
        <f t="shared" si="92"/>
        <v>0</v>
      </c>
      <c r="BA79">
        <f t="shared" si="93"/>
        <v>0</v>
      </c>
      <c r="BB79">
        <f t="shared" si="94"/>
        <v>0</v>
      </c>
      <c r="BC79">
        <f t="shared" si="95"/>
        <v>0</v>
      </c>
    </row>
    <row r="80" spans="1:55">
      <c r="A80" t="str">
        <f t="shared" si="46"/>
        <v/>
      </c>
      <c r="B80">
        <f t="shared" si="47"/>
        <v>0</v>
      </c>
      <c r="C80">
        <f t="shared" si="48"/>
        <v>0</v>
      </c>
      <c r="D80">
        <f t="shared" si="49"/>
        <v>0</v>
      </c>
      <c r="E80">
        <f t="shared" si="50"/>
        <v>0</v>
      </c>
      <c r="F80">
        <f t="shared" si="51"/>
        <v>0</v>
      </c>
      <c r="G80">
        <f t="shared" si="52"/>
        <v>0</v>
      </c>
      <c r="H80">
        <f t="shared" si="53"/>
        <v>0</v>
      </c>
      <c r="I80">
        <f t="shared" si="54"/>
        <v>0</v>
      </c>
      <c r="J80">
        <f>'Ronde 1'!I32</f>
        <v>0</v>
      </c>
      <c r="N80">
        <f t="shared" si="55"/>
        <v>0</v>
      </c>
      <c r="O80">
        <f t="shared" si="96"/>
        <v>0</v>
      </c>
      <c r="P80">
        <f t="shared" si="56"/>
        <v>0</v>
      </c>
      <c r="Q80">
        <f t="shared" si="57"/>
        <v>0</v>
      </c>
      <c r="R80">
        <f t="shared" si="58"/>
        <v>0</v>
      </c>
      <c r="S80">
        <f t="shared" si="59"/>
        <v>0</v>
      </c>
      <c r="T80">
        <f t="shared" si="60"/>
        <v>0</v>
      </c>
      <c r="U80">
        <f t="shared" si="61"/>
        <v>0</v>
      </c>
      <c r="V80">
        <f t="shared" si="62"/>
        <v>0</v>
      </c>
      <c r="W80">
        <f t="shared" si="63"/>
        <v>0</v>
      </c>
      <c r="X80">
        <f t="shared" si="64"/>
        <v>0</v>
      </c>
      <c r="Y80">
        <f t="shared" si="65"/>
        <v>0</v>
      </c>
      <c r="Z80">
        <f t="shared" si="66"/>
        <v>0</v>
      </c>
      <c r="AA80">
        <f t="shared" si="67"/>
        <v>0</v>
      </c>
      <c r="AB80">
        <f t="shared" si="68"/>
        <v>0</v>
      </c>
      <c r="AC80">
        <f t="shared" si="69"/>
        <v>0</v>
      </c>
      <c r="AD80">
        <f t="shared" si="70"/>
        <v>0</v>
      </c>
      <c r="AE80">
        <f t="shared" si="71"/>
        <v>0</v>
      </c>
      <c r="AF80">
        <f t="shared" si="72"/>
        <v>0</v>
      </c>
      <c r="AG80">
        <f t="shared" si="73"/>
        <v>0</v>
      </c>
      <c r="AH80">
        <f t="shared" si="74"/>
        <v>0</v>
      </c>
      <c r="AI80">
        <f t="shared" si="75"/>
        <v>0</v>
      </c>
      <c r="AJ80">
        <f t="shared" si="76"/>
        <v>0</v>
      </c>
      <c r="AK80">
        <f t="shared" si="77"/>
        <v>0</v>
      </c>
      <c r="AL80">
        <f t="shared" si="78"/>
        <v>0</v>
      </c>
      <c r="AM80">
        <f t="shared" si="79"/>
        <v>0</v>
      </c>
      <c r="AN80">
        <f t="shared" si="80"/>
        <v>0</v>
      </c>
      <c r="AO80">
        <f t="shared" si="81"/>
        <v>0</v>
      </c>
      <c r="AP80">
        <f t="shared" si="82"/>
        <v>0</v>
      </c>
      <c r="AQ80">
        <f t="shared" si="83"/>
        <v>0</v>
      </c>
      <c r="AR80">
        <f t="shared" si="84"/>
        <v>0</v>
      </c>
      <c r="AS80">
        <f t="shared" si="85"/>
        <v>0</v>
      </c>
      <c r="AT80">
        <f t="shared" si="86"/>
        <v>0</v>
      </c>
      <c r="AU80">
        <f t="shared" si="87"/>
        <v>0</v>
      </c>
      <c r="AV80">
        <f t="shared" si="88"/>
        <v>0</v>
      </c>
      <c r="AW80">
        <f t="shared" si="89"/>
        <v>0</v>
      </c>
      <c r="AX80">
        <f t="shared" si="90"/>
        <v>0</v>
      </c>
      <c r="AY80">
        <f t="shared" si="91"/>
        <v>0</v>
      </c>
      <c r="AZ80">
        <f t="shared" si="92"/>
        <v>0</v>
      </c>
      <c r="BA80">
        <f t="shared" si="93"/>
        <v>0</v>
      </c>
      <c r="BB80">
        <f t="shared" si="94"/>
        <v>0</v>
      </c>
      <c r="BC80">
        <f t="shared" si="95"/>
        <v>0</v>
      </c>
    </row>
    <row r="81" spans="1:55">
      <c r="A81" t="str">
        <f t="shared" si="46"/>
        <v/>
      </c>
      <c r="B81">
        <f t="shared" si="47"/>
        <v>0</v>
      </c>
      <c r="C81">
        <f t="shared" si="48"/>
        <v>0</v>
      </c>
      <c r="D81">
        <f t="shared" si="49"/>
        <v>0</v>
      </c>
      <c r="E81">
        <f t="shared" si="50"/>
        <v>0</v>
      </c>
      <c r="F81">
        <f t="shared" si="51"/>
        <v>0</v>
      </c>
      <c r="G81">
        <f t="shared" si="52"/>
        <v>0</v>
      </c>
      <c r="H81">
        <f t="shared" si="53"/>
        <v>0</v>
      </c>
      <c r="I81">
        <f t="shared" si="54"/>
        <v>0</v>
      </c>
      <c r="J81">
        <f>'Ronde 1'!I33</f>
        <v>0</v>
      </c>
      <c r="N81">
        <f t="shared" si="55"/>
        <v>0</v>
      </c>
      <c r="O81">
        <f t="shared" si="96"/>
        <v>0</v>
      </c>
      <c r="P81">
        <f t="shared" si="56"/>
        <v>0</v>
      </c>
      <c r="Q81">
        <f t="shared" si="57"/>
        <v>0</v>
      </c>
      <c r="R81">
        <f t="shared" si="58"/>
        <v>0</v>
      </c>
      <c r="S81">
        <f t="shared" si="59"/>
        <v>0</v>
      </c>
      <c r="T81">
        <f t="shared" si="60"/>
        <v>0</v>
      </c>
      <c r="U81">
        <f t="shared" si="61"/>
        <v>0</v>
      </c>
      <c r="V81">
        <f t="shared" si="62"/>
        <v>0</v>
      </c>
      <c r="W81">
        <f t="shared" si="63"/>
        <v>0</v>
      </c>
      <c r="X81">
        <f t="shared" si="64"/>
        <v>0</v>
      </c>
      <c r="Y81">
        <f t="shared" si="65"/>
        <v>0</v>
      </c>
      <c r="Z81">
        <f t="shared" si="66"/>
        <v>0</v>
      </c>
      <c r="AA81">
        <f t="shared" si="67"/>
        <v>0</v>
      </c>
      <c r="AB81">
        <f t="shared" si="68"/>
        <v>0</v>
      </c>
      <c r="AC81">
        <f t="shared" si="69"/>
        <v>0</v>
      </c>
      <c r="AD81">
        <f t="shared" si="70"/>
        <v>0</v>
      </c>
      <c r="AE81">
        <f t="shared" si="71"/>
        <v>0</v>
      </c>
      <c r="AF81">
        <f t="shared" si="72"/>
        <v>0</v>
      </c>
      <c r="AG81">
        <f t="shared" si="73"/>
        <v>0</v>
      </c>
      <c r="AH81">
        <f t="shared" si="74"/>
        <v>0</v>
      </c>
      <c r="AI81">
        <f t="shared" si="75"/>
        <v>0</v>
      </c>
      <c r="AJ81">
        <f t="shared" si="76"/>
        <v>0</v>
      </c>
      <c r="AK81">
        <f t="shared" si="77"/>
        <v>0</v>
      </c>
      <c r="AL81">
        <f t="shared" si="78"/>
        <v>0</v>
      </c>
      <c r="AM81">
        <f t="shared" si="79"/>
        <v>0</v>
      </c>
      <c r="AN81">
        <f t="shared" si="80"/>
        <v>0</v>
      </c>
      <c r="AO81">
        <f t="shared" si="81"/>
        <v>0</v>
      </c>
      <c r="AP81">
        <f t="shared" si="82"/>
        <v>0</v>
      </c>
      <c r="AQ81">
        <f t="shared" si="83"/>
        <v>0</v>
      </c>
      <c r="AR81">
        <f t="shared" si="84"/>
        <v>0</v>
      </c>
      <c r="AS81">
        <f t="shared" si="85"/>
        <v>0</v>
      </c>
      <c r="AT81">
        <f t="shared" si="86"/>
        <v>0</v>
      </c>
      <c r="AU81">
        <f t="shared" si="87"/>
        <v>0</v>
      </c>
      <c r="AV81">
        <f t="shared" si="88"/>
        <v>0</v>
      </c>
      <c r="AW81">
        <f t="shared" si="89"/>
        <v>0</v>
      </c>
      <c r="AX81">
        <f t="shared" si="90"/>
        <v>0</v>
      </c>
      <c r="AY81">
        <f t="shared" si="91"/>
        <v>0</v>
      </c>
      <c r="AZ81">
        <f t="shared" si="92"/>
        <v>0</v>
      </c>
      <c r="BA81">
        <f t="shared" si="93"/>
        <v>0</v>
      </c>
      <c r="BB81">
        <f t="shared" si="94"/>
        <v>0</v>
      </c>
      <c r="BC81">
        <f t="shared" si="95"/>
        <v>0</v>
      </c>
    </row>
    <row r="82" spans="1:55">
      <c r="A82" t="str">
        <f t="shared" si="46"/>
        <v/>
      </c>
      <c r="B82">
        <f t="shared" si="47"/>
        <v>0</v>
      </c>
      <c r="C82">
        <f t="shared" si="48"/>
        <v>0</v>
      </c>
      <c r="D82">
        <f t="shared" si="49"/>
        <v>0</v>
      </c>
      <c r="E82">
        <f t="shared" si="50"/>
        <v>0</v>
      </c>
      <c r="F82">
        <f t="shared" si="51"/>
        <v>0</v>
      </c>
      <c r="G82">
        <f t="shared" si="52"/>
        <v>0</v>
      </c>
      <c r="H82">
        <f t="shared" si="53"/>
        <v>0</v>
      </c>
      <c r="I82">
        <f t="shared" si="54"/>
        <v>0</v>
      </c>
      <c r="J82">
        <f>'Ronde 1'!I34</f>
        <v>0</v>
      </c>
      <c r="N82">
        <f t="shared" si="55"/>
        <v>0</v>
      </c>
      <c r="O82">
        <f t="shared" si="96"/>
        <v>0</v>
      </c>
      <c r="P82">
        <f t="shared" si="56"/>
        <v>0</v>
      </c>
      <c r="Q82">
        <f t="shared" si="57"/>
        <v>0</v>
      </c>
      <c r="R82">
        <f t="shared" si="58"/>
        <v>0</v>
      </c>
      <c r="S82">
        <f t="shared" si="59"/>
        <v>0</v>
      </c>
      <c r="T82">
        <f t="shared" si="60"/>
        <v>0</v>
      </c>
      <c r="U82">
        <f t="shared" si="61"/>
        <v>0</v>
      </c>
      <c r="V82">
        <f t="shared" si="62"/>
        <v>0</v>
      </c>
      <c r="W82">
        <f t="shared" si="63"/>
        <v>0</v>
      </c>
      <c r="X82">
        <f t="shared" si="64"/>
        <v>0</v>
      </c>
      <c r="Y82">
        <f t="shared" si="65"/>
        <v>0</v>
      </c>
      <c r="Z82">
        <f t="shared" si="66"/>
        <v>0</v>
      </c>
      <c r="AA82">
        <f t="shared" si="67"/>
        <v>0</v>
      </c>
      <c r="AB82">
        <f t="shared" si="68"/>
        <v>0</v>
      </c>
      <c r="AC82">
        <f t="shared" si="69"/>
        <v>0</v>
      </c>
      <c r="AD82">
        <f t="shared" si="70"/>
        <v>0</v>
      </c>
      <c r="AE82">
        <f t="shared" si="71"/>
        <v>0</v>
      </c>
      <c r="AF82">
        <f t="shared" si="72"/>
        <v>0</v>
      </c>
      <c r="AG82">
        <f t="shared" si="73"/>
        <v>0</v>
      </c>
      <c r="AH82">
        <f t="shared" si="74"/>
        <v>0</v>
      </c>
      <c r="AI82">
        <f t="shared" si="75"/>
        <v>0</v>
      </c>
      <c r="AJ82">
        <f t="shared" si="76"/>
        <v>0</v>
      </c>
      <c r="AK82">
        <f t="shared" si="77"/>
        <v>0</v>
      </c>
      <c r="AL82">
        <f t="shared" si="78"/>
        <v>0</v>
      </c>
      <c r="AM82">
        <f t="shared" si="79"/>
        <v>0</v>
      </c>
      <c r="AN82">
        <f t="shared" si="80"/>
        <v>0</v>
      </c>
      <c r="AO82">
        <f t="shared" si="81"/>
        <v>0</v>
      </c>
      <c r="AP82">
        <f t="shared" si="82"/>
        <v>0</v>
      </c>
      <c r="AQ82">
        <f t="shared" si="83"/>
        <v>0</v>
      </c>
      <c r="AR82">
        <f t="shared" si="84"/>
        <v>0</v>
      </c>
      <c r="AS82">
        <f t="shared" si="85"/>
        <v>0</v>
      </c>
      <c r="AT82">
        <f t="shared" si="86"/>
        <v>0</v>
      </c>
      <c r="AU82">
        <f t="shared" si="87"/>
        <v>0</v>
      </c>
      <c r="AV82">
        <f t="shared" si="88"/>
        <v>0</v>
      </c>
      <c r="AW82">
        <f t="shared" si="89"/>
        <v>0</v>
      </c>
      <c r="AX82">
        <f t="shared" si="90"/>
        <v>0</v>
      </c>
      <c r="AY82">
        <f t="shared" si="91"/>
        <v>0</v>
      </c>
      <c r="AZ82">
        <f t="shared" si="92"/>
        <v>0</v>
      </c>
      <c r="BA82">
        <f t="shared" si="93"/>
        <v>0</v>
      </c>
      <c r="BB82">
        <f t="shared" si="94"/>
        <v>0</v>
      </c>
      <c r="BC82">
        <f t="shared" si="95"/>
        <v>0</v>
      </c>
    </row>
    <row r="83" spans="1:55">
      <c r="A83" t="str">
        <f t="shared" si="46"/>
        <v/>
      </c>
      <c r="B83">
        <f t="shared" si="47"/>
        <v>0</v>
      </c>
      <c r="C83">
        <f t="shared" si="48"/>
        <v>0</v>
      </c>
      <c r="D83">
        <f t="shared" si="49"/>
        <v>0</v>
      </c>
      <c r="E83">
        <f t="shared" si="50"/>
        <v>0</v>
      </c>
      <c r="F83">
        <f t="shared" si="51"/>
        <v>0</v>
      </c>
      <c r="G83">
        <f t="shared" si="52"/>
        <v>0</v>
      </c>
      <c r="H83">
        <f t="shared" si="53"/>
        <v>0</v>
      </c>
      <c r="I83">
        <f t="shared" si="54"/>
        <v>0</v>
      </c>
      <c r="J83">
        <f>'Ronde 1'!I35</f>
        <v>0</v>
      </c>
      <c r="N83">
        <f t="shared" si="55"/>
        <v>0</v>
      </c>
      <c r="O83">
        <f t="shared" si="96"/>
        <v>0</v>
      </c>
      <c r="P83">
        <f t="shared" si="56"/>
        <v>0</v>
      </c>
      <c r="Q83">
        <f t="shared" si="57"/>
        <v>0</v>
      </c>
      <c r="R83">
        <f t="shared" si="58"/>
        <v>0</v>
      </c>
      <c r="S83">
        <f t="shared" si="59"/>
        <v>0</v>
      </c>
      <c r="T83">
        <f t="shared" si="60"/>
        <v>0</v>
      </c>
      <c r="U83">
        <f t="shared" si="61"/>
        <v>0</v>
      </c>
      <c r="V83">
        <f t="shared" si="62"/>
        <v>0</v>
      </c>
      <c r="W83">
        <f t="shared" si="63"/>
        <v>0</v>
      </c>
      <c r="X83">
        <f t="shared" si="64"/>
        <v>0</v>
      </c>
      <c r="Y83">
        <f t="shared" si="65"/>
        <v>0</v>
      </c>
      <c r="Z83">
        <f t="shared" si="66"/>
        <v>0</v>
      </c>
      <c r="AA83">
        <f t="shared" si="67"/>
        <v>0</v>
      </c>
      <c r="AB83">
        <f t="shared" si="68"/>
        <v>0</v>
      </c>
      <c r="AC83">
        <f t="shared" si="69"/>
        <v>0</v>
      </c>
      <c r="AD83">
        <f t="shared" si="70"/>
        <v>0</v>
      </c>
      <c r="AE83">
        <f t="shared" si="71"/>
        <v>0</v>
      </c>
      <c r="AF83">
        <f t="shared" si="72"/>
        <v>0</v>
      </c>
      <c r="AG83">
        <f t="shared" si="73"/>
        <v>0</v>
      </c>
      <c r="AH83">
        <f t="shared" si="74"/>
        <v>0</v>
      </c>
      <c r="AI83">
        <f t="shared" si="75"/>
        <v>0</v>
      </c>
      <c r="AJ83">
        <f t="shared" si="76"/>
        <v>0</v>
      </c>
      <c r="AK83">
        <f t="shared" si="77"/>
        <v>0</v>
      </c>
      <c r="AL83">
        <f t="shared" si="78"/>
        <v>0</v>
      </c>
      <c r="AM83">
        <f t="shared" si="79"/>
        <v>0</v>
      </c>
      <c r="AN83">
        <f t="shared" si="80"/>
        <v>0</v>
      </c>
      <c r="AO83">
        <f t="shared" si="81"/>
        <v>0</v>
      </c>
      <c r="AP83">
        <f t="shared" si="82"/>
        <v>0</v>
      </c>
      <c r="AQ83">
        <f t="shared" si="83"/>
        <v>0</v>
      </c>
      <c r="AR83">
        <f t="shared" si="84"/>
        <v>0</v>
      </c>
      <c r="AS83">
        <f t="shared" si="85"/>
        <v>0</v>
      </c>
      <c r="AT83">
        <f t="shared" si="86"/>
        <v>0</v>
      </c>
      <c r="AU83">
        <f t="shared" si="87"/>
        <v>0</v>
      </c>
      <c r="AV83">
        <f t="shared" si="88"/>
        <v>0</v>
      </c>
      <c r="AW83">
        <f t="shared" si="89"/>
        <v>0</v>
      </c>
      <c r="AX83">
        <f t="shared" si="90"/>
        <v>0</v>
      </c>
      <c r="AY83">
        <f t="shared" si="91"/>
        <v>0</v>
      </c>
      <c r="AZ83">
        <f t="shared" si="92"/>
        <v>0</v>
      </c>
      <c r="BA83">
        <f t="shared" si="93"/>
        <v>0</v>
      </c>
      <c r="BB83">
        <f t="shared" si="94"/>
        <v>0</v>
      </c>
      <c r="BC83">
        <f t="shared" si="95"/>
        <v>0</v>
      </c>
    </row>
    <row r="84" spans="1:55">
      <c r="A84" t="str">
        <f t="shared" si="46"/>
        <v/>
      </c>
      <c r="B84">
        <f t="shared" si="47"/>
        <v>0</v>
      </c>
      <c r="C84">
        <f t="shared" si="48"/>
        <v>0</v>
      </c>
      <c r="D84">
        <f t="shared" si="49"/>
        <v>0</v>
      </c>
      <c r="E84">
        <f t="shared" si="50"/>
        <v>0</v>
      </c>
      <c r="F84">
        <f t="shared" si="51"/>
        <v>0</v>
      </c>
      <c r="G84">
        <f t="shared" si="52"/>
        <v>0</v>
      </c>
      <c r="H84">
        <f t="shared" si="53"/>
        <v>0</v>
      </c>
      <c r="I84">
        <f t="shared" si="54"/>
        <v>0</v>
      </c>
      <c r="J84">
        <f>'Ronde 1'!I36</f>
        <v>0</v>
      </c>
      <c r="N84">
        <f t="shared" si="55"/>
        <v>0</v>
      </c>
      <c r="O84">
        <f t="shared" si="96"/>
        <v>0</v>
      </c>
      <c r="P84">
        <f t="shared" si="56"/>
        <v>0</v>
      </c>
      <c r="Q84">
        <f t="shared" si="57"/>
        <v>0</v>
      </c>
      <c r="R84">
        <f t="shared" si="58"/>
        <v>0</v>
      </c>
      <c r="S84">
        <f t="shared" si="59"/>
        <v>0</v>
      </c>
      <c r="T84">
        <f t="shared" si="60"/>
        <v>0</v>
      </c>
      <c r="U84">
        <f t="shared" si="61"/>
        <v>0</v>
      </c>
      <c r="V84">
        <f t="shared" si="62"/>
        <v>0</v>
      </c>
      <c r="W84">
        <f t="shared" si="63"/>
        <v>0</v>
      </c>
      <c r="X84">
        <f t="shared" si="64"/>
        <v>0</v>
      </c>
      <c r="Y84">
        <f t="shared" si="65"/>
        <v>0</v>
      </c>
      <c r="Z84">
        <f t="shared" si="66"/>
        <v>0</v>
      </c>
      <c r="AA84">
        <f t="shared" si="67"/>
        <v>0</v>
      </c>
      <c r="AB84">
        <f t="shared" si="68"/>
        <v>0</v>
      </c>
      <c r="AC84">
        <f t="shared" si="69"/>
        <v>0</v>
      </c>
      <c r="AD84">
        <f t="shared" si="70"/>
        <v>0</v>
      </c>
      <c r="AE84">
        <f t="shared" si="71"/>
        <v>0</v>
      </c>
      <c r="AF84">
        <f t="shared" si="72"/>
        <v>0</v>
      </c>
      <c r="AG84">
        <f t="shared" si="73"/>
        <v>0</v>
      </c>
      <c r="AH84">
        <f t="shared" si="74"/>
        <v>0</v>
      </c>
      <c r="AI84">
        <f t="shared" si="75"/>
        <v>0</v>
      </c>
      <c r="AJ84">
        <f t="shared" si="76"/>
        <v>0</v>
      </c>
      <c r="AK84">
        <f t="shared" si="77"/>
        <v>0</v>
      </c>
      <c r="AL84">
        <f t="shared" si="78"/>
        <v>0</v>
      </c>
      <c r="AM84">
        <f t="shared" si="79"/>
        <v>0</v>
      </c>
      <c r="AN84">
        <f t="shared" si="80"/>
        <v>0</v>
      </c>
      <c r="AO84">
        <f t="shared" si="81"/>
        <v>0</v>
      </c>
      <c r="AP84">
        <f t="shared" si="82"/>
        <v>0</v>
      </c>
      <c r="AQ84">
        <f t="shared" si="83"/>
        <v>0</v>
      </c>
      <c r="AR84">
        <f t="shared" si="84"/>
        <v>0</v>
      </c>
      <c r="AS84">
        <f t="shared" si="85"/>
        <v>0</v>
      </c>
      <c r="AT84">
        <f t="shared" si="86"/>
        <v>0</v>
      </c>
      <c r="AU84">
        <f t="shared" si="87"/>
        <v>0</v>
      </c>
      <c r="AV84">
        <f t="shared" si="88"/>
        <v>0</v>
      </c>
      <c r="AW84">
        <f t="shared" si="89"/>
        <v>0</v>
      </c>
      <c r="AX84">
        <f t="shared" si="90"/>
        <v>0</v>
      </c>
      <c r="AY84">
        <f t="shared" si="91"/>
        <v>0</v>
      </c>
      <c r="AZ84">
        <f t="shared" si="92"/>
        <v>0</v>
      </c>
      <c r="BA84">
        <f t="shared" si="93"/>
        <v>0</v>
      </c>
      <c r="BB84">
        <f t="shared" si="94"/>
        <v>0</v>
      </c>
      <c r="BC84">
        <f t="shared" si="95"/>
        <v>0</v>
      </c>
    </row>
    <row r="85" spans="1:55">
      <c r="A85" t="str">
        <f t="shared" si="46"/>
        <v/>
      </c>
      <c r="B85">
        <f t="shared" si="47"/>
        <v>0</v>
      </c>
      <c r="C85">
        <f t="shared" si="48"/>
        <v>0</v>
      </c>
      <c r="D85">
        <f t="shared" si="49"/>
        <v>0</v>
      </c>
      <c r="E85">
        <f t="shared" si="50"/>
        <v>0</v>
      </c>
      <c r="F85">
        <f t="shared" si="51"/>
        <v>0</v>
      </c>
      <c r="G85">
        <f t="shared" si="52"/>
        <v>0</v>
      </c>
      <c r="H85">
        <f t="shared" si="53"/>
        <v>0</v>
      </c>
      <c r="I85">
        <f t="shared" si="54"/>
        <v>0</v>
      </c>
      <c r="J85">
        <f>'Ronde 1'!I37</f>
        <v>0</v>
      </c>
      <c r="N85">
        <f t="shared" si="55"/>
        <v>0</v>
      </c>
      <c r="O85">
        <f t="shared" si="96"/>
        <v>0</v>
      </c>
      <c r="P85">
        <f t="shared" si="56"/>
        <v>0</v>
      </c>
      <c r="Q85">
        <f t="shared" si="57"/>
        <v>0</v>
      </c>
      <c r="R85">
        <f t="shared" si="58"/>
        <v>0</v>
      </c>
      <c r="S85">
        <f t="shared" si="59"/>
        <v>0</v>
      </c>
      <c r="T85">
        <f t="shared" si="60"/>
        <v>0</v>
      </c>
      <c r="U85">
        <f t="shared" si="61"/>
        <v>0</v>
      </c>
      <c r="V85">
        <f t="shared" si="62"/>
        <v>0</v>
      </c>
      <c r="W85">
        <f t="shared" si="63"/>
        <v>0</v>
      </c>
      <c r="X85">
        <f t="shared" si="64"/>
        <v>0</v>
      </c>
      <c r="Y85">
        <f t="shared" si="65"/>
        <v>0</v>
      </c>
      <c r="Z85">
        <f t="shared" si="66"/>
        <v>0</v>
      </c>
      <c r="AA85">
        <f t="shared" si="67"/>
        <v>0</v>
      </c>
      <c r="AB85">
        <f t="shared" si="68"/>
        <v>0</v>
      </c>
      <c r="AC85">
        <f t="shared" si="69"/>
        <v>0</v>
      </c>
      <c r="AD85">
        <f t="shared" si="70"/>
        <v>0</v>
      </c>
      <c r="AE85">
        <f t="shared" si="71"/>
        <v>0</v>
      </c>
      <c r="AF85">
        <f t="shared" si="72"/>
        <v>0</v>
      </c>
      <c r="AG85">
        <f t="shared" si="73"/>
        <v>0</v>
      </c>
      <c r="AH85">
        <f t="shared" si="74"/>
        <v>0</v>
      </c>
      <c r="AI85">
        <f t="shared" si="75"/>
        <v>0</v>
      </c>
      <c r="AJ85">
        <f t="shared" si="76"/>
        <v>0</v>
      </c>
      <c r="AK85">
        <f t="shared" si="77"/>
        <v>0</v>
      </c>
      <c r="AL85">
        <f t="shared" si="78"/>
        <v>0</v>
      </c>
      <c r="AM85">
        <f t="shared" si="79"/>
        <v>0</v>
      </c>
      <c r="AN85">
        <f t="shared" si="80"/>
        <v>0</v>
      </c>
      <c r="AO85">
        <f t="shared" si="81"/>
        <v>0</v>
      </c>
      <c r="AP85">
        <f t="shared" si="82"/>
        <v>0</v>
      </c>
      <c r="AQ85">
        <f t="shared" si="83"/>
        <v>0</v>
      </c>
      <c r="AR85">
        <f t="shared" si="84"/>
        <v>0</v>
      </c>
      <c r="AS85">
        <f t="shared" si="85"/>
        <v>0</v>
      </c>
      <c r="AT85">
        <f t="shared" si="86"/>
        <v>0</v>
      </c>
      <c r="AU85">
        <f t="shared" si="87"/>
        <v>0</v>
      </c>
      <c r="AV85">
        <f t="shared" si="88"/>
        <v>0</v>
      </c>
      <c r="AW85">
        <f t="shared" si="89"/>
        <v>0</v>
      </c>
      <c r="AX85">
        <f t="shared" si="90"/>
        <v>0</v>
      </c>
      <c r="AY85">
        <f t="shared" si="91"/>
        <v>0</v>
      </c>
      <c r="AZ85">
        <f t="shared" si="92"/>
        <v>0</v>
      </c>
      <c r="BA85">
        <f t="shared" si="93"/>
        <v>0</v>
      </c>
      <c r="BB85">
        <f t="shared" si="94"/>
        <v>0</v>
      </c>
      <c r="BC85">
        <f t="shared" si="95"/>
        <v>0</v>
      </c>
    </row>
    <row r="86" spans="1:55">
      <c r="A86" t="str">
        <f t="shared" si="46"/>
        <v/>
      </c>
      <c r="B86">
        <f t="shared" si="47"/>
        <v>0</v>
      </c>
      <c r="C86">
        <f t="shared" si="48"/>
        <v>0</v>
      </c>
      <c r="D86">
        <f t="shared" si="49"/>
        <v>0</v>
      </c>
      <c r="E86">
        <f t="shared" si="50"/>
        <v>0</v>
      </c>
      <c r="F86">
        <f t="shared" si="51"/>
        <v>0</v>
      </c>
      <c r="G86">
        <f t="shared" si="52"/>
        <v>0</v>
      </c>
      <c r="H86">
        <f t="shared" si="53"/>
        <v>0</v>
      </c>
      <c r="I86">
        <f t="shared" si="54"/>
        <v>0</v>
      </c>
      <c r="J86">
        <f>'Ronde 1'!I38</f>
        <v>0</v>
      </c>
      <c r="N86">
        <f t="shared" si="55"/>
        <v>0</v>
      </c>
      <c r="O86">
        <f t="shared" si="96"/>
        <v>0</v>
      </c>
      <c r="P86">
        <f t="shared" si="56"/>
        <v>0</v>
      </c>
      <c r="Q86">
        <f t="shared" si="57"/>
        <v>0</v>
      </c>
      <c r="R86">
        <f t="shared" si="58"/>
        <v>0</v>
      </c>
      <c r="S86">
        <f t="shared" si="59"/>
        <v>0</v>
      </c>
      <c r="T86">
        <f t="shared" si="60"/>
        <v>0</v>
      </c>
      <c r="U86">
        <f t="shared" si="61"/>
        <v>0</v>
      </c>
      <c r="V86">
        <f t="shared" si="62"/>
        <v>0</v>
      </c>
      <c r="W86">
        <f t="shared" si="63"/>
        <v>0</v>
      </c>
      <c r="X86">
        <f t="shared" si="64"/>
        <v>0</v>
      </c>
      <c r="Y86">
        <f t="shared" si="65"/>
        <v>0</v>
      </c>
      <c r="Z86">
        <f t="shared" si="66"/>
        <v>0</v>
      </c>
      <c r="AA86">
        <f t="shared" si="67"/>
        <v>0</v>
      </c>
      <c r="AB86">
        <f t="shared" si="68"/>
        <v>0</v>
      </c>
      <c r="AC86">
        <f t="shared" si="69"/>
        <v>0</v>
      </c>
      <c r="AD86">
        <f t="shared" si="70"/>
        <v>0</v>
      </c>
      <c r="AE86">
        <f t="shared" si="71"/>
        <v>0</v>
      </c>
      <c r="AF86">
        <f t="shared" si="72"/>
        <v>0</v>
      </c>
      <c r="AG86">
        <f t="shared" si="73"/>
        <v>0</v>
      </c>
      <c r="AH86">
        <f t="shared" si="74"/>
        <v>0</v>
      </c>
      <c r="AI86">
        <f t="shared" si="75"/>
        <v>0</v>
      </c>
      <c r="AJ86">
        <f t="shared" si="76"/>
        <v>0</v>
      </c>
      <c r="AK86">
        <f t="shared" si="77"/>
        <v>0</v>
      </c>
      <c r="AL86">
        <f t="shared" si="78"/>
        <v>0</v>
      </c>
      <c r="AM86">
        <f t="shared" si="79"/>
        <v>0</v>
      </c>
      <c r="AN86">
        <f t="shared" si="80"/>
        <v>0</v>
      </c>
      <c r="AO86">
        <f t="shared" si="81"/>
        <v>0</v>
      </c>
      <c r="AP86">
        <f t="shared" si="82"/>
        <v>0</v>
      </c>
      <c r="AQ86">
        <f t="shared" si="83"/>
        <v>0</v>
      </c>
      <c r="AR86">
        <f t="shared" si="84"/>
        <v>0</v>
      </c>
      <c r="AS86">
        <f t="shared" si="85"/>
        <v>0</v>
      </c>
      <c r="AT86">
        <f t="shared" si="86"/>
        <v>0</v>
      </c>
      <c r="AU86">
        <f t="shared" si="87"/>
        <v>0</v>
      </c>
      <c r="AV86">
        <f t="shared" si="88"/>
        <v>0</v>
      </c>
      <c r="AW86">
        <f t="shared" si="89"/>
        <v>0</v>
      </c>
      <c r="AX86">
        <f t="shared" si="90"/>
        <v>0</v>
      </c>
      <c r="AY86">
        <f t="shared" si="91"/>
        <v>0</v>
      </c>
      <c r="AZ86">
        <f t="shared" si="92"/>
        <v>0</v>
      </c>
      <c r="BA86">
        <f t="shared" si="93"/>
        <v>0</v>
      </c>
      <c r="BB86">
        <f t="shared" si="94"/>
        <v>0</v>
      </c>
      <c r="BC86">
        <f t="shared" si="95"/>
        <v>0</v>
      </c>
    </row>
    <row r="87" spans="1:55">
      <c r="A87" t="str">
        <f t="shared" si="46"/>
        <v/>
      </c>
      <c r="B87">
        <f t="shared" si="47"/>
        <v>0</v>
      </c>
      <c r="C87">
        <f t="shared" si="48"/>
        <v>0</v>
      </c>
      <c r="D87">
        <f t="shared" si="49"/>
        <v>0</v>
      </c>
      <c r="E87">
        <f t="shared" si="50"/>
        <v>0</v>
      </c>
      <c r="F87">
        <f t="shared" si="51"/>
        <v>0</v>
      </c>
      <c r="G87">
        <f t="shared" si="52"/>
        <v>0</v>
      </c>
      <c r="H87">
        <f t="shared" si="53"/>
        <v>0</v>
      </c>
      <c r="I87">
        <f t="shared" si="54"/>
        <v>0</v>
      </c>
      <c r="J87">
        <f>'Ronde 1'!I39</f>
        <v>0</v>
      </c>
      <c r="N87">
        <f t="shared" si="55"/>
        <v>0</v>
      </c>
      <c r="O87">
        <f t="shared" si="96"/>
        <v>0</v>
      </c>
      <c r="P87">
        <f t="shared" si="56"/>
        <v>0</v>
      </c>
      <c r="Q87">
        <f t="shared" si="57"/>
        <v>0</v>
      </c>
      <c r="R87">
        <f t="shared" si="58"/>
        <v>0</v>
      </c>
      <c r="S87">
        <f t="shared" si="59"/>
        <v>0</v>
      </c>
      <c r="T87">
        <f t="shared" si="60"/>
        <v>0</v>
      </c>
      <c r="U87">
        <f t="shared" si="61"/>
        <v>0</v>
      </c>
      <c r="V87">
        <f t="shared" si="62"/>
        <v>0</v>
      </c>
      <c r="W87">
        <f t="shared" si="63"/>
        <v>0</v>
      </c>
      <c r="X87">
        <f t="shared" si="64"/>
        <v>0</v>
      </c>
      <c r="Y87">
        <f t="shared" si="65"/>
        <v>0</v>
      </c>
      <c r="Z87">
        <f t="shared" si="66"/>
        <v>0</v>
      </c>
      <c r="AA87">
        <f t="shared" si="67"/>
        <v>0</v>
      </c>
      <c r="AB87">
        <f t="shared" si="68"/>
        <v>0</v>
      </c>
      <c r="AC87">
        <f t="shared" si="69"/>
        <v>0</v>
      </c>
      <c r="AD87">
        <f t="shared" si="70"/>
        <v>0</v>
      </c>
      <c r="AE87">
        <f t="shared" si="71"/>
        <v>0</v>
      </c>
      <c r="AF87">
        <f t="shared" si="72"/>
        <v>0</v>
      </c>
      <c r="AG87">
        <f t="shared" si="73"/>
        <v>0</v>
      </c>
      <c r="AH87">
        <f t="shared" si="74"/>
        <v>0</v>
      </c>
      <c r="AI87">
        <f t="shared" si="75"/>
        <v>0</v>
      </c>
      <c r="AJ87">
        <f t="shared" si="76"/>
        <v>0</v>
      </c>
      <c r="AK87">
        <f t="shared" si="77"/>
        <v>0</v>
      </c>
      <c r="AL87">
        <f t="shared" si="78"/>
        <v>0</v>
      </c>
      <c r="AM87">
        <f t="shared" si="79"/>
        <v>0</v>
      </c>
      <c r="AN87">
        <f t="shared" si="80"/>
        <v>0</v>
      </c>
      <c r="AO87">
        <f t="shared" si="81"/>
        <v>0</v>
      </c>
      <c r="AP87">
        <f t="shared" si="82"/>
        <v>0</v>
      </c>
      <c r="AQ87">
        <f t="shared" si="83"/>
        <v>0</v>
      </c>
      <c r="AR87">
        <f t="shared" si="84"/>
        <v>0</v>
      </c>
      <c r="AS87">
        <f t="shared" si="85"/>
        <v>0</v>
      </c>
      <c r="AT87">
        <f t="shared" si="86"/>
        <v>0</v>
      </c>
      <c r="AU87">
        <f t="shared" si="87"/>
        <v>0</v>
      </c>
      <c r="AV87">
        <f t="shared" si="88"/>
        <v>0</v>
      </c>
      <c r="AW87">
        <f t="shared" si="89"/>
        <v>0</v>
      </c>
      <c r="AX87">
        <f t="shared" si="90"/>
        <v>0</v>
      </c>
      <c r="AY87">
        <f t="shared" si="91"/>
        <v>0</v>
      </c>
      <c r="AZ87">
        <f t="shared" si="92"/>
        <v>0</v>
      </c>
      <c r="BA87">
        <f t="shared" si="93"/>
        <v>0</v>
      </c>
      <c r="BB87">
        <f t="shared" si="94"/>
        <v>0</v>
      </c>
      <c r="BC87">
        <f t="shared" si="95"/>
        <v>0</v>
      </c>
    </row>
    <row r="88" spans="1:55">
      <c r="A88" t="str">
        <f t="shared" si="46"/>
        <v/>
      </c>
      <c r="B88">
        <f t="shared" si="47"/>
        <v>0</v>
      </c>
      <c r="C88">
        <f t="shared" si="48"/>
        <v>0</v>
      </c>
      <c r="D88">
        <f t="shared" si="49"/>
        <v>0</v>
      </c>
      <c r="E88">
        <f t="shared" si="50"/>
        <v>0</v>
      </c>
      <c r="F88">
        <f t="shared" si="51"/>
        <v>0</v>
      </c>
      <c r="G88">
        <f t="shared" si="52"/>
        <v>0</v>
      </c>
      <c r="H88">
        <f t="shared" si="53"/>
        <v>0</v>
      </c>
      <c r="I88">
        <f t="shared" si="54"/>
        <v>0</v>
      </c>
      <c r="J88">
        <f>'Ronde 1'!I40</f>
        <v>0</v>
      </c>
      <c r="N88">
        <f t="shared" si="55"/>
        <v>0</v>
      </c>
      <c r="O88">
        <f t="shared" si="96"/>
        <v>0</v>
      </c>
      <c r="P88">
        <f t="shared" si="56"/>
        <v>0</v>
      </c>
      <c r="Q88">
        <f t="shared" si="57"/>
        <v>0</v>
      </c>
      <c r="R88">
        <f t="shared" si="58"/>
        <v>0</v>
      </c>
      <c r="S88">
        <f t="shared" si="59"/>
        <v>0</v>
      </c>
      <c r="T88">
        <f t="shared" si="60"/>
        <v>0</v>
      </c>
      <c r="U88">
        <f t="shared" si="61"/>
        <v>0</v>
      </c>
      <c r="V88">
        <f t="shared" si="62"/>
        <v>0</v>
      </c>
      <c r="W88">
        <f t="shared" si="63"/>
        <v>0</v>
      </c>
      <c r="X88">
        <f t="shared" si="64"/>
        <v>0</v>
      </c>
      <c r="Y88">
        <f t="shared" si="65"/>
        <v>0</v>
      </c>
      <c r="Z88">
        <f t="shared" si="66"/>
        <v>0</v>
      </c>
      <c r="AA88">
        <f t="shared" si="67"/>
        <v>0</v>
      </c>
      <c r="AB88">
        <f t="shared" si="68"/>
        <v>0</v>
      </c>
      <c r="AC88">
        <f t="shared" si="69"/>
        <v>0</v>
      </c>
      <c r="AD88">
        <f t="shared" si="70"/>
        <v>0</v>
      </c>
      <c r="AE88">
        <f t="shared" si="71"/>
        <v>0</v>
      </c>
      <c r="AF88">
        <f t="shared" si="72"/>
        <v>0</v>
      </c>
      <c r="AG88">
        <f t="shared" si="73"/>
        <v>0</v>
      </c>
      <c r="AH88">
        <f t="shared" si="74"/>
        <v>0</v>
      </c>
      <c r="AI88">
        <f t="shared" si="75"/>
        <v>0</v>
      </c>
      <c r="AJ88">
        <f t="shared" si="76"/>
        <v>0</v>
      </c>
      <c r="AK88">
        <f t="shared" si="77"/>
        <v>0</v>
      </c>
      <c r="AL88">
        <f t="shared" si="78"/>
        <v>0</v>
      </c>
      <c r="AM88">
        <f t="shared" si="79"/>
        <v>0</v>
      </c>
      <c r="AN88">
        <f t="shared" si="80"/>
        <v>0</v>
      </c>
      <c r="AO88">
        <f t="shared" si="81"/>
        <v>0</v>
      </c>
      <c r="AP88">
        <f t="shared" si="82"/>
        <v>0</v>
      </c>
      <c r="AQ88">
        <f t="shared" si="83"/>
        <v>0</v>
      </c>
      <c r="AR88">
        <f t="shared" si="84"/>
        <v>0</v>
      </c>
      <c r="AS88">
        <f t="shared" si="85"/>
        <v>0</v>
      </c>
      <c r="AT88">
        <f t="shared" si="86"/>
        <v>0</v>
      </c>
      <c r="AU88">
        <f t="shared" si="87"/>
        <v>0</v>
      </c>
      <c r="AV88">
        <f t="shared" si="88"/>
        <v>0</v>
      </c>
      <c r="AW88">
        <f t="shared" si="89"/>
        <v>0</v>
      </c>
      <c r="AX88">
        <f t="shared" si="90"/>
        <v>0</v>
      </c>
      <c r="AY88">
        <f t="shared" si="91"/>
        <v>0</v>
      </c>
      <c r="AZ88">
        <f t="shared" si="92"/>
        <v>0</v>
      </c>
      <c r="BA88">
        <f t="shared" si="93"/>
        <v>0</v>
      </c>
      <c r="BB88">
        <f t="shared" si="94"/>
        <v>0</v>
      </c>
      <c r="BC88">
        <f t="shared" si="95"/>
        <v>0</v>
      </c>
    </row>
    <row r="89" spans="1:55">
      <c r="A89" t="str">
        <f t="shared" si="46"/>
        <v/>
      </c>
      <c r="B89">
        <f t="shared" si="47"/>
        <v>0</v>
      </c>
      <c r="C89">
        <f t="shared" si="48"/>
        <v>0</v>
      </c>
      <c r="D89">
        <f t="shared" si="49"/>
        <v>0</v>
      </c>
      <c r="E89">
        <f t="shared" si="50"/>
        <v>0</v>
      </c>
      <c r="F89">
        <f t="shared" si="51"/>
        <v>0</v>
      </c>
      <c r="G89">
        <f t="shared" si="52"/>
        <v>0</v>
      </c>
      <c r="H89">
        <f t="shared" si="53"/>
        <v>0</v>
      </c>
      <c r="I89">
        <f t="shared" si="54"/>
        <v>0</v>
      </c>
      <c r="J89">
        <f>'Ronde 1'!I41</f>
        <v>0</v>
      </c>
      <c r="N89">
        <f t="shared" si="55"/>
        <v>0</v>
      </c>
      <c r="O89">
        <f t="shared" si="96"/>
        <v>0</v>
      </c>
      <c r="P89">
        <f t="shared" si="56"/>
        <v>0</v>
      </c>
      <c r="Q89">
        <f t="shared" si="57"/>
        <v>0</v>
      </c>
      <c r="R89">
        <f t="shared" si="58"/>
        <v>0</v>
      </c>
      <c r="S89">
        <f t="shared" si="59"/>
        <v>0</v>
      </c>
      <c r="T89">
        <f t="shared" si="60"/>
        <v>0</v>
      </c>
      <c r="U89">
        <f t="shared" si="61"/>
        <v>0</v>
      </c>
      <c r="V89">
        <f t="shared" si="62"/>
        <v>0</v>
      </c>
      <c r="W89">
        <f t="shared" si="63"/>
        <v>0</v>
      </c>
      <c r="X89">
        <f t="shared" si="64"/>
        <v>0</v>
      </c>
      <c r="Y89">
        <f t="shared" si="65"/>
        <v>0</v>
      </c>
      <c r="Z89">
        <f t="shared" si="66"/>
        <v>0</v>
      </c>
      <c r="AA89">
        <f t="shared" si="67"/>
        <v>0</v>
      </c>
      <c r="AB89">
        <f t="shared" si="68"/>
        <v>0</v>
      </c>
      <c r="AC89">
        <f t="shared" si="69"/>
        <v>0</v>
      </c>
      <c r="AD89">
        <f t="shared" si="70"/>
        <v>0</v>
      </c>
      <c r="AE89">
        <f t="shared" si="71"/>
        <v>0</v>
      </c>
      <c r="AF89">
        <f t="shared" si="72"/>
        <v>0</v>
      </c>
      <c r="AG89">
        <f t="shared" si="73"/>
        <v>0</v>
      </c>
      <c r="AH89">
        <f t="shared" si="74"/>
        <v>0</v>
      </c>
      <c r="AI89">
        <f t="shared" si="75"/>
        <v>0</v>
      </c>
      <c r="AJ89">
        <f t="shared" si="76"/>
        <v>0</v>
      </c>
      <c r="AK89">
        <f t="shared" si="77"/>
        <v>0</v>
      </c>
      <c r="AL89">
        <f t="shared" si="78"/>
        <v>0</v>
      </c>
      <c r="AM89">
        <f t="shared" si="79"/>
        <v>0</v>
      </c>
      <c r="AN89">
        <f t="shared" si="80"/>
        <v>0</v>
      </c>
      <c r="AO89">
        <f t="shared" si="81"/>
        <v>0</v>
      </c>
      <c r="AP89">
        <f t="shared" si="82"/>
        <v>0</v>
      </c>
      <c r="AQ89">
        <f t="shared" si="83"/>
        <v>0</v>
      </c>
      <c r="AR89">
        <f t="shared" si="84"/>
        <v>0</v>
      </c>
      <c r="AS89">
        <f t="shared" si="85"/>
        <v>0</v>
      </c>
      <c r="AT89">
        <f t="shared" si="86"/>
        <v>0</v>
      </c>
      <c r="AU89">
        <f t="shared" si="87"/>
        <v>0</v>
      </c>
      <c r="AV89">
        <f t="shared" si="88"/>
        <v>0</v>
      </c>
      <c r="AW89">
        <f t="shared" si="89"/>
        <v>0</v>
      </c>
      <c r="AX89">
        <f t="shared" si="90"/>
        <v>0</v>
      </c>
      <c r="AY89">
        <f t="shared" si="91"/>
        <v>0</v>
      </c>
      <c r="AZ89">
        <f t="shared" si="92"/>
        <v>0</v>
      </c>
      <c r="BA89">
        <f t="shared" si="93"/>
        <v>0</v>
      </c>
      <c r="BB89">
        <f t="shared" si="94"/>
        <v>0</v>
      </c>
      <c r="BC89">
        <f t="shared" si="95"/>
        <v>0</v>
      </c>
    </row>
    <row r="90" spans="1:55">
      <c r="A90" t="str">
        <f t="shared" si="46"/>
        <v/>
      </c>
      <c r="B90">
        <f t="shared" si="47"/>
        <v>0</v>
      </c>
      <c r="C90">
        <f t="shared" si="48"/>
        <v>0</v>
      </c>
      <c r="D90">
        <f t="shared" si="49"/>
        <v>0</v>
      </c>
      <c r="E90">
        <f t="shared" si="50"/>
        <v>0</v>
      </c>
      <c r="F90">
        <f t="shared" si="51"/>
        <v>0</v>
      </c>
      <c r="G90">
        <f t="shared" si="52"/>
        <v>0</v>
      </c>
      <c r="H90">
        <f t="shared" si="53"/>
        <v>0</v>
      </c>
      <c r="I90">
        <f t="shared" si="54"/>
        <v>0</v>
      </c>
      <c r="J90">
        <f>'Ronde 1'!I42</f>
        <v>0</v>
      </c>
      <c r="N90">
        <f t="shared" si="55"/>
        <v>0</v>
      </c>
      <c r="O90">
        <f t="shared" si="96"/>
        <v>0</v>
      </c>
      <c r="P90">
        <f t="shared" si="56"/>
        <v>0</v>
      </c>
      <c r="Q90">
        <f t="shared" si="57"/>
        <v>0</v>
      </c>
      <c r="R90">
        <f t="shared" si="58"/>
        <v>0</v>
      </c>
      <c r="S90">
        <f t="shared" si="59"/>
        <v>0</v>
      </c>
      <c r="T90">
        <f t="shared" si="60"/>
        <v>0</v>
      </c>
      <c r="U90">
        <f t="shared" si="61"/>
        <v>0</v>
      </c>
      <c r="V90">
        <f t="shared" si="62"/>
        <v>0</v>
      </c>
      <c r="W90">
        <f t="shared" si="63"/>
        <v>0</v>
      </c>
      <c r="X90">
        <f t="shared" si="64"/>
        <v>0</v>
      </c>
      <c r="Y90">
        <f t="shared" si="65"/>
        <v>0</v>
      </c>
      <c r="Z90">
        <f t="shared" si="66"/>
        <v>0</v>
      </c>
      <c r="AA90">
        <f t="shared" si="67"/>
        <v>0</v>
      </c>
      <c r="AB90">
        <f t="shared" si="68"/>
        <v>0</v>
      </c>
      <c r="AC90">
        <f t="shared" si="69"/>
        <v>0</v>
      </c>
      <c r="AD90">
        <f t="shared" si="70"/>
        <v>0</v>
      </c>
      <c r="AE90">
        <f t="shared" si="71"/>
        <v>0</v>
      </c>
      <c r="AF90">
        <f t="shared" si="72"/>
        <v>0</v>
      </c>
      <c r="AG90">
        <f t="shared" si="73"/>
        <v>0</v>
      </c>
      <c r="AH90">
        <f t="shared" si="74"/>
        <v>0</v>
      </c>
      <c r="AI90">
        <f t="shared" si="75"/>
        <v>0</v>
      </c>
      <c r="AJ90">
        <f t="shared" si="76"/>
        <v>0</v>
      </c>
      <c r="AK90">
        <f t="shared" si="77"/>
        <v>0</v>
      </c>
      <c r="AL90">
        <f t="shared" si="78"/>
        <v>0</v>
      </c>
      <c r="AM90">
        <f t="shared" si="79"/>
        <v>0</v>
      </c>
      <c r="AN90">
        <f t="shared" si="80"/>
        <v>0</v>
      </c>
      <c r="AO90">
        <f t="shared" si="81"/>
        <v>0</v>
      </c>
      <c r="AP90">
        <f t="shared" si="82"/>
        <v>0</v>
      </c>
      <c r="AQ90">
        <f t="shared" si="83"/>
        <v>0</v>
      </c>
      <c r="AR90">
        <f t="shared" si="84"/>
        <v>0</v>
      </c>
      <c r="AS90">
        <f t="shared" si="85"/>
        <v>0</v>
      </c>
      <c r="AT90">
        <f t="shared" si="86"/>
        <v>0</v>
      </c>
      <c r="AU90">
        <f t="shared" si="87"/>
        <v>0</v>
      </c>
      <c r="AV90">
        <f t="shared" si="88"/>
        <v>0</v>
      </c>
      <c r="AW90">
        <f t="shared" si="89"/>
        <v>0</v>
      </c>
      <c r="AX90">
        <f t="shared" si="90"/>
        <v>0</v>
      </c>
      <c r="AY90">
        <f t="shared" si="91"/>
        <v>0</v>
      </c>
      <c r="AZ90">
        <f t="shared" si="92"/>
        <v>0</v>
      </c>
      <c r="BA90">
        <f t="shared" si="93"/>
        <v>0</v>
      </c>
      <c r="BB90">
        <f t="shared" si="94"/>
        <v>0</v>
      </c>
      <c r="BC90">
        <f t="shared" si="95"/>
        <v>0</v>
      </c>
    </row>
    <row r="99" spans="1:55">
      <c r="N99">
        <v>101</v>
      </c>
      <c r="O99">
        <v>102</v>
      </c>
      <c r="P99">
        <v>103</v>
      </c>
      <c r="Q99">
        <v>104</v>
      </c>
      <c r="R99">
        <v>105</v>
      </c>
      <c r="S99">
        <v>106</v>
      </c>
      <c r="T99">
        <v>107</v>
      </c>
      <c r="U99">
        <v>108</v>
      </c>
      <c r="V99">
        <v>109</v>
      </c>
      <c r="W99">
        <v>110</v>
      </c>
      <c r="X99">
        <v>111</v>
      </c>
      <c r="Y99">
        <v>112</v>
      </c>
      <c r="Z99">
        <v>113</v>
      </c>
      <c r="AA99">
        <v>114</v>
      </c>
      <c r="AB99">
        <v>115</v>
      </c>
      <c r="AC99">
        <v>116</v>
      </c>
      <c r="AD99">
        <v>117</v>
      </c>
      <c r="AE99">
        <v>118</v>
      </c>
      <c r="AF99">
        <v>119</v>
      </c>
      <c r="AG99">
        <v>120</v>
      </c>
      <c r="AH99">
        <v>121</v>
      </c>
      <c r="AI99">
        <v>122</v>
      </c>
      <c r="AJ99">
        <v>123</v>
      </c>
      <c r="AK99">
        <v>124</v>
      </c>
      <c r="AL99">
        <v>125</v>
      </c>
      <c r="AM99">
        <v>126</v>
      </c>
      <c r="AN99">
        <v>127</v>
      </c>
      <c r="AO99">
        <v>128</v>
      </c>
      <c r="AP99">
        <v>129</v>
      </c>
      <c r="AQ99">
        <v>130</v>
      </c>
      <c r="AR99">
        <v>131</v>
      </c>
      <c r="AS99">
        <v>132</v>
      </c>
      <c r="AT99">
        <v>133</v>
      </c>
      <c r="AU99">
        <v>134</v>
      </c>
      <c r="AV99">
        <v>135</v>
      </c>
      <c r="AW99">
        <v>136</v>
      </c>
      <c r="AX99">
        <v>137</v>
      </c>
      <c r="AY99">
        <v>138</v>
      </c>
      <c r="AZ99">
        <v>139</v>
      </c>
      <c r="BA99">
        <v>140</v>
      </c>
    </row>
    <row r="100" spans="1:55">
      <c r="B100" t="s">
        <v>0</v>
      </c>
      <c r="C100" t="s">
        <v>9</v>
      </c>
      <c r="D100" t="s">
        <v>40</v>
      </c>
      <c r="E100" t="s">
        <v>41</v>
      </c>
      <c r="F100" t="s">
        <v>42</v>
      </c>
      <c r="G100" t="s">
        <v>5</v>
      </c>
      <c r="H100" t="s">
        <v>7</v>
      </c>
      <c r="I100" t="s">
        <v>8</v>
      </c>
      <c r="J100" t="s">
        <v>12</v>
      </c>
      <c r="K100" t="s">
        <v>13</v>
      </c>
      <c r="L100" t="s">
        <v>14</v>
      </c>
      <c r="N100" t="str">
        <f>CONCATENATE("xxxIF(OR($B",$N99,"=0;$B$",N99,"=0);0;IF($F",$N99,"&lt;$F$",N99,";1;IF($F",$N99,"=$F$",N99,";IF($E",$N99,"&lt;$E$",N99,";1;IF($E",$N99,"=$E$",N99,";IF($D",$N99,"&lt;$D$",N99,";1;IF($D",$N99,"=$D$",N99,";IF($C",$N99,"&lt;$C$",N99,";1;IF($C",$N99,"=$C$",N99,";IF($B",$N99,"&lt;$B$",N99,";1;0);0));0));0));0)))")</f>
        <v>xxxIF(OR($B101=0;$B$101=0);0;IF($F101&lt;$F$101;1;IF($F101=$F$101;IF($E101&lt;$E$101;1;IF($E101=$E$101;IF($D101&lt;$D$101;1;IF($D101=$D$101;IF($C101&lt;$C$101;1;IF($C101=$C$101;IF($B101&lt;$B$101;1;0);0));0));0));0)))</v>
      </c>
      <c r="O100" t="str">
        <f t="shared" ref="O100:BA100" si="97">CONCATENATE("xxxIF(OR($B",$N99,"=0;$B$",O99,"=0);0;IF($F",$N99,"&lt;$F$",O99,";1;IF($F",$N99,"=$F$",O99,";IF($E",$N99,"&lt;$E$",O99,";1;IF($E",$N99,"=$E$",O99,";IF($D",$N99,"&lt;$D$",O99,";1;IF($D",$N99,"=$D$",O99,";IF($C",$N99,"&lt;$C$",O99,";1;IF($C",$N99,"=$C$",O99,";IF($B",$N99,"&lt;$B$",O99,";1;0);0));0));0));0)))")</f>
        <v>xxxIF(OR($B101=0;$B$102=0);0;IF($F101&lt;$F$102;1;IF($F101=$F$102;IF($E101&lt;$E$102;1;IF($E101=$E$102;IF($D101&lt;$D$102;1;IF($D101=$D$102;IF($C101&lt;$C$102;1;IF($C101=$C$102;IF($B101&lt;$B$102;1;0);0));0));0));0)))</v>
      </c>
      <c r="P100" t="str">
        <f t="shared" si="97"/>
        <v>xxxIF(OR($B101=0;$B$103=0);0;IF($F101&lt;$F$103;1;IF($F101=$F$103;IF($E101&lt;$E$103;1;IF($E101=$E$103;IF($D101&lt;$D$103;1;IF($D101=$D$103;IF($C101&lt;$C$103;1;IF($C101=$C$103;IF($B101&lt;$B$103;1;0);0));0));0));0)))</v>
      </c>
      <c r="Q100" t="str">
        <f t="shared" si="97"/>
        <v>xxxIF(OR($B101=0;$B$104=0);0;IF($F101&lt;$F$104;1;IF($F101=$F$104;IF($E101&lt;$E$104;1;IF($E101=$E$104;IF($D101&lt;$D$104;1;IF($D101=$D$104;IF($C101&lt;$C$104;1;IF($C101=$C$104;IF($B101&lt;$B$104;1;0);0));0));0));0)))</v>
      </c>
      <c r="R100" t="str">
        <f t="shared" si="97"/>
        <v>xxxIF(OR($B101=0;$B$105=0);0;IF($F101&lt;$F$105;1;IF($F101=$F$105;IF($E101&lt;$E$105;1;IF($E101=$E$105;IF($D101&lt;$D$105;1;IF($D101=$D$105;IF($C101&lt;$C$105;1;IF($C101=$C$105;IF($B101&lt;$B$105;1;0);0));0));0));0)))</v>
      </c>
      <c r="S100" t="str">
        <f t="shared" si="97"/>
        <v>xxxIF(OR($B101=0;$B$106=0);0;IF($F101&lt;$F$106;1;IF($F101=$F$106;IF($E101&lt;$E$106;1;IF($E101=$E$106;IF($D101&lt;$D$106;1;IF($D101=$D$106;IF($C101&lt;$C$106;1;IF($C101=$C$106;IF($B101&lt;$B$106;1;0);0));0));0));0)))</v>
      </c>
      <c r="T100" t="str">
        <f t="shared" si="97"/>
        <v>xxxIF(OR($B101=0;$B$107=0);0;IF($F101&lt;$F$107;1;IF($F101=$F$107;IF($E101&lt;$E$107;1;IF($E101=$E$107;IF($D101&lt;$D$107;1;IF($D101=$D$107;IF($C101&lt;$C$107;1;IF($C101=$C$107;IF($B101&lt;$B$107;1;0);0));0));0));0)))</v>
      </c>
      <c r="U100" t="str">
        <f t="shared" si="97"/>
        <v>xxxIF(OR($B101=0;$B$108=0);0;IF($F101&lt;$F$108;1;IF($F101=$F$108;IF($E101&lt;$E$108;1;IF($E101=$E$108;IF($D101&lt;$D$108;1;IF($D101=$D$108;IF($C101&lt;$C$108;1;IF($C101=$C$108;IF($B101&lt;$B$108;1;0);0));0));0));0)))</v>
      </c>
      <c r="V100" t="str">
        <f t="shared" si="97"/>
        <v>xxxIF(OR($B101=0;$B$109=0);0;IF($F101&lt;$F$109;1;IF($F101=$F$109;IF($E101&lt;$E$109;1;IF($E101=$E$109;IF($D101&lt;$D$109;1;IF($D101=$D$109;IF($C101&lt;$C$109;1;IF($C101=$C$109;IF($B101&lt;$B$109;1;0);0));0));0));0)))</v>
      </c>
      <c r="W100" t="str">
        <f t="shared" si="97"/>
        <v>xxxIF(OR($B101=0;$B$110=0);0;IF($F101&lt;$F$110;1;IF($F101=$F$110;IF($E101&lt;$E$110;1;IF($E101=$E$110;IF($D101&lt;$D$110;1;IF($D101=$D$110;IF($C101&lt;$C$110;1;IF($C101=$C$110;IF($B101&lt;$B$110;1;0);0));0));0));0)))</v>
      </c>
      <c r="X100" t="str">
        <f t="shared" si="97"/>
        <v>xxxIF(OR($B101=0;$B$111=0);0;IF($F101&lt;$F$111;1;IF($F101=$F$111;IF($E101&lt;$E$111;1;IF($E101=$E$111;IF($D101&lt;$D$111;1;IF($D101=$D$111;IF($C101&lt;$C$111;1;IF($C101=$C$111;IF($B101&lt;$B$111;1;0);0));0));0));0)))</v>
      </c>
      <c r="Y100" t="str">
        <f t="shared" si="97"/>
        <v>xxxIF(OR($B101=0;$B$112=0);0;IF($F101&lt;$F$112;1;IF($F101=$F$112;IF($E101&lt;$E$112;1;IF($E101=$E$112;IF($D101&lt;$D$112;1;IF($D101=$D$112;IF($C101&lt;$C$112;1;IF($C101=$C$112;IF($B101&lt;$B$112;1;0);0));0));0));0)))</v>
      </c>
      <c r="Z100" t="str">
        <f t="shared" si="97"/>
        <v>xxxIF(OR($B101=0;$B$113=0);0;IF($F101&lt;$F$113;1;IF($F101=$F$113;IF($E101&lt;$E$113;1;IF($E101=$E$113;IF($D101&lt;$D$113;1;IF($D101=$D$113;IF($C101&lt;$C$113;1;IF($C101=$C$113;IF($B101&lt;$B$113;1;0);0));0));0));0)))</v>
      </c>
      <c r="AA100" t="str">
        <f t="shared" si="97"/>
        <v>xxxIF(OR($B101=0;$B$114=0);0;IF($F101&lt;$F$114;1;IF($F101=$F$114;IF($E101&lt;$E$114;1;IF($E101=$E$114;IF($D101&lt;$D$114;1;IF($D101=$D$114;IF($C101&lt;$C$114;1;IF($C101=$C$114;IF($B101&lt;$B$114;1;0);0));0));0));0)))</v>
      </c>
      <c r="AB100" t="str">
        <f t="shared" si="97"/>
        <v>xxxIF(OR($B101=0;$B$115=0);0;IF($F101&lt;$F$115;1;IF($F101=$F$115;IF($E101&lt;$E$115;1;IF($E101=$E$115;IF($D101&lt;$D$115;1;IF($D101=$D$115;IF($C101&lt;$C$115;1;IF($C101=$C$115;IF($B101&lt;$B$115;1;0);0));0));0));0)))</v>
      </c>
      <c r="AC100" t="str">
        <f t="shared" si="97"/>
        <v>xxxIF(OR($B101=0;$B$116=0);0;IF($F101&lt;$F$116;1;IF($F101=$F$116;IF($E101&lt;$E$116;1;IF($E101=$E$116;IF($D101&lt;$D$116;1;IF($D101=$D$116;IF($C101&lt;$C$116;1;IF($C101=$C$116;IF($B101&lt;$B$116;1;0);0));0));0));0)))</v>
      </c>
      <c r="AD100" t="str">
        <f t="shared" si="97"/>
        <v>xxxIF(OR($B101=0;$B$117=0);0;IF($F101&lt;$F$117;1;IF($F101=$F$117;IF($E101&lt;$E$117;1;IF($E101=$E$117;IF($D101&lt;$D$117;1;IF($D101=$D$117;IF($C101&lt;$C$117;1;IF($C101=$C$117;IF($B101&lt;$B$117;1;0);0));0));0));0)))</v>
      </c>
      <c r="AE100" t="str">
        <f t="shared" si="97"/>
        <v>xxxIF(OR($B101=0;$B$118=0);0;IF($F101&lt;$F$118;1;IF($F101=$F$118;IF($E101&lt;$E$118;1;IF($E101=$E$118;IF($D101&lt;$D$118;1;IF($D101=$D$118;IF($C101&lt;$C$118;1;IF($C101=$C$118;IF($B101&lt;$B$118;1;0);0));0));0));0)))</v>
      </c>
      <c r="AF100" t="str">
        <f t="shared" si="97"/>
        <v>xxxIF(OR($B101=0;$B$119=0);0;IF($F101&lt;$F$119;1;IF($F101=$F$119;IF($E101&lt;$E$119;1;IF($E101=$E$119;IF($D101&lt;$D$119;1;IF($D101=$D$119;IF($C101&lt;$C$119;1;IF($C101=$C$119;IF($B101&lt;$B$119;1;0);0));0));0));0)))</v>
      </c>
      <c r="AG100" t="str">
        <f t="shared" si="97"/>
        <v>xxxIF(OR($B101=0;$B$120=0);0;IF($F101&lt;$F$120;1;IF($F101=$F$120;IF($E101&lt;$E$120;1;IF($E101=$E$120;IF($D101&lt;$D$120;1;IF($D101=$D$120;IF($C101&lt;$C$120;1;IF($C101=$C$120;IF($B101&lt;$B$120;1;0);0));0));0));0)))</v>
      </c>
      <c r="AH100" t="str">
        <f t="shared" si="97"/>
        <v>xxxIF(OR($B101=0;$B$121=0);0;IF($F101&lt;$F$121;1;IF($F101=$F$121;IF($E101&lt;$E$121;1;IF($E101=$E$121;IF($D101&lt;$D$121;1;IF($D101=$D$121;IF($C101&lt;$C$121;1;IF($C101=$C$121;IF($B101&lt;$B$121;1;0);0));0));0));0)))</v>
      </c>
      <c r="AI100" t="str">
        <f t="shared" si="97"/>
        <v>xxxIF(OR($B101=0;$B$122=0);0;IF($F101&lt;$F$122;1;IF($F101=$F$122;IF($E101&lt;$E$122;1;IF($E101=$E$122;IF($D101&lt;$D$122;1;IF($D101=$D$122;IF($C101&lt;$C$122;1;IF($C101=$C$122;IF($B101&lt;$B$122;1;0);0));0));0));0)))</v>
      </c>
      <c r="AJ100" t="str">
        <f t="shared" si="97"/>
        <v>xxxIF(OR($B101=0;$B$123=0);0;IF($F101&lt;$F$123;1;IF($F101=$F$123;IF($E101&lt;$E$123;1;IF($E101=$E$123;IF($D101&lt;$D$123;1;IF($D101=$D$123;IF($C101&lt;$C$123;1;IF($C101=$C$123;IF($B101&lt;$B$123;1;0);0));0));0));0)))</v>
      </c>
      <c r="AK100" t="str">
        <f t="shared" si="97"/>
        <v>xxxIF(OR($B101=0;$B$124=0);0;IF($F101&lt;$F$124;1;IF($F101=$F$124;IF($E101&lt;$E$124;1;IF($E101=$E$124;IF($D101&lt;$D$124;1;IF($D101=$D$124;IF($C101&lt;$C$124;1;IF($C101=$C$124;IF($B101&lt;$B$124;1;0);0));0));0));0)))</v>
      </c>
      <c r="AL100" t="str">
        <f t="shared" si="97"/>
        <v>xxxIF(OR($B101=0;$B$125=0);0;IF($F101&lt;$F$125;1;IF($F101=$F$125;IF($E101&lt;$E$125;1;IF($E101=$E$125;IF($D101&lt;$D$125;1;IF($D101=$D$125;IF($C101&lt;$C$125;1;IF($C101=$C$125;IF($B101&lt;$B$125;1;0);0));0));0));0)))</v>
      </c>
      <c r="AM100" t="str">
        <f t="shared" si="97"/>
        <v>xxxIF(OR($B101=0;$B$126=0);0;IF($F101&lt;$F$126;1;IF($F101=$F$126;IF($E101&lt;$E$126;1;IF($E101=$E$126;IF($D101&lt;$D$126;1;IF($D101=$D$126;IF($C101&lt;$C$126;1;IF($C101=$C$126;IF($B101&lt;$B$126;1;0);0));0));0));0)))</v>
      </c>
      <c r="AN100" t="str">
        <f t="shared" si="97"/>
        <v>xxxIF(OR($B101=0;$B$127=0);0;IF($F101&lt;$F$127;1;IF($F101=$F$127;IF($E101&lt;$E$127;1;IF($E101=$E$127;IF($D101&lt;$D$127;1;IF($D101=$D$127;IF($C101&lt;$C$127;1;IF($C101=$C$127;IF($B101&lt;$B$127;1;0);0));0));0));0)))</v>
      </c>
      <c r="AO100" t="str">
        <f t="shared" si="97"/>
        <v>xxxIF(OR($B101=0;$B$128=0);0;IF($F101&lt;$F$128;1;IF($F101=$F$128;IF($E101&lt;$E$128;1;IF($E101=$E$128;IF($D101&lt;$D$128;1;IF($D101=$D$128;IF($C101&lt;$C$128;1;IF($C101=$C$128;IF($B101&lt;$B$128;1;0);0));0));0));0)))</v>
      </c>
      <c r="AP100" t="str">
        <f t="shared" si="97"/>
        <v>xxxIF(OR($B101=0;$B$129=0);0;IF($F101&lt;$F$129;1;IF($F101=$F$129;IF($E101&lt;$E$129;1;IF($E101=$E$129;IF($D101&lt;$D$129;1;IF($D101=$D$129;IF($C101&lt;$C$129;1;IF($C101=$C$129;IF($B101&lt;$B$129;1;0);0));0));0));0)))</v>
      </c>
      <c r="AQ100" t="str">
        <f t="shared" si="97"/>
        <v>xxxIF(OR($B101=0;$B$130=0);0;IF($F101&lt;$F$130;1;IF($F101=$F$130;IF($E101&lt;$E$130;1;IF($E101=$E$130;IF($D101&lt;$D$130;1;IF($D101=$D$130;IF($C101&lt;$C$130;1;IF($C101=$C$130;IF($B101&lt;$B$130;1;0);0));0));0));0)))</v>
      </c>
      <c r="AR100" t="str">
        <f t="shared" si="97"/>
        <v>xxxIF(OR($B101=0;$B$131=0);0;IF($F101&lt;$F$131;1;IF($F101=$F$131;IF($E101&lt;$E$131;1;IF($E101=$E$131;IF($D101&lt;$D$131;1;IF($D101=$D$131;IF($C101&lt;$C$131;1;IF($C101=$C$131;IF($B101&lt;$B$131;1;0);0));0));0));0)))</v>
      </c>
      <c r="AS100" t="str">
        <f t="shared" si="97"/>
        <v>xxxIF(OR($B101=0;$B$132=0);0;IF($F101&lt;$F$132;1;IF($F101=$F$132;IF($E101&lt;$E$132;1;IF($E101=$E$132;IF($D101&lt;$D$132;1;IF($D101=$D$132;IF($C101&lt;$C$132;1;IF($C101=$C$132;IF($B101&lt;$B$132;1;0);0));0));0));0)))</v>
      </c>
      <c r="AT100" t="str">
        <f t="shared" si="97"/>
        <v>xxxIF(OR($B101=0;$B$133=0);0;IF($F101&lt;$F$133;1;IF($F101=$F$133;IF($E101&lt;$E$133;1;IF($E101=$E$133;IF($D101&lt;$D$133;1;IF($D101=$D$133;IF($C101&lt;$C$133;1;IF($C101=$C$133;IF($B101&lt;$B$133;1;0);0));0));0));0)))</v>
      </c>
      <c r="AU100" t="str">
        <f t="shared" si="97"/>
        <v>xxxIF(OR($B101=0;$B$134=0);0;IF($F101&lt;$F$134;1;IF($F101=$F$134;IF($E101&lt;$E$134;1;IF($E101=$E$134;IF($D101&lt;$D$134;1;IF($D101=$D$134;IF($C101&lt;$C$134;1;IF($C101=$C$134;IF($B101&lt;$B$134;1;0);0));0));0));0)))</v>
      </c>
      <c r="AV100" t="str">
        <f t="shared" si="97"/>
        <v>xxxIF(OR($B101=0;$B$135=0);0;IF($F101&lt;$F$135;1;IF($F101=$F$135;IF($E101&lt;$E$135;1;IF($E101=$E$135;IF($D101&lt;$D$135;1;IF($D101=$D$135;IF($C101&lt;$C$135;1;IF($C101=$C$135;IF($B101&lt;$B$135;1;0);0));0));0));0)))</v>
      </c>
      <c r="AW100" t="str">
        <f t="shared" si="97"/>
        <v>xxxIF(OR($B101=0;$B$136=0);0;IF($F101&lt;$F$136;1;IF($F101=$F$136;IF($E101&lt;$E$136;1;IF($E101=$E$136;IF($D101&lt;$D$136;1;IF($D101=$D$136;IF($C101&lt;$C$136;1;IF($C101=$C$136;IF($B101&lt;$B$136;1;0);0));0));0));0)))</v>
      </c>
      <c r="AX100" t="str">
        <f t="shared" si="97"/>
        <v>xxxIF(OR($B101=0;$B$137=0);0;IF($F101&lt;$F$137;1;IF($F101=$F$137;IF($E101&lt;$E$137;1;IF($E101=$E$137;IF($D101&lt;$D$137;1;IF($D101=$D$137;IF($C101&lt;$C$137;1;IF($C101=$C$137;IF($B101&lt;$B$137;1;0);0));0));0));0)))</v>
      </c>
      <c r="AY100" t="str">
        <f t="shared" si="97"/>
        <v>xxxIF(OR($B101=0;$B$138=0);0;IF($F101&lt;$F$138;1;IF($F101=$F$138;IF($E101&lt;$E$138;1;IF($E101=$E$138;IF($D101&lt;$D$138;1;IF($D101=$D$138;IF($C101&lt;$C$138;1;IF($C101=$C$138;IF($B101&lt;$B$138;1;0);0));0));0));0)))</v>
      </c>
      <c r="AZ100" t="str">
        <f t="shared" si="97"/>
        <v>xxxIF(OR($B101=0;$B$139=0);0;IF($F101&lt;$F$139;1;IF($F101=$F$139;IF($E101&lt;$E$139;1;IF($E101=$E$139;IF($D101&lt;$D$139;1;IF($D101=$D$139;IF($C101&lt;$C$139;1;IF($C101=$C$139;IF($B101&lt;$B$139;1;0);0));0));0));0)))</v>
      </c>
      <c r="BA100" t="str">
        <f t="shared" si="97"/>
        <v>xxxIF(OR($B101=0;$B$140=0);0;IF($F101&lt;$F$140;1;IF($F101=$F$140;IF($E101&lt;$E$140;1;IF($E101=$E$140;IF($D101&lt;$D$140;1;IF($D101=$D$140;IF($C101&lt;$C$140;1;IF($C101=$C$140;IF($B101&lt;$B$140;1;0);0));0));0));0)))</v>
      </c>
    </row>
    <row r="101" spans="1:55">
      <c r="A101" t="str">
        <f t="shared" ref="A101:A140" si="98">IF(B101&lt;&gt;0,BC101,"")</f>
        <v/>
      </c>
      <c r="B101">
        <f>B2</f>
        <v>0</v>
      </c>
      <c r="C101">
        <f>IF($B51&gt;0,VLOOKUP($B51,$A$51:$L$90,3,FALSE),0)</f>
        <v>0</v>
      </c>
      <c r="D101">
        <f>IF($B51&gt;0,VLOOKUP($B51,$A$51:$L$90,4,FALSE),0)</f>
        <v>0</v>
      </c>
      <c r="E101">
        <f>IF($B51&gt;0,VLOOKUP($B51,$A$51:$L$90,5,FALSE),0)</f>
        <v>0</v>
      </c>
      <c r="F101">
        <f>IF($B51&gt;0,VLOOKUP($B51,$A$51:$L$90,6,FALSE),0)</f>
        <v>0</v>
      </c>
      <c r="G101">
        <f>IF($B51&gt;0,VLOOKUP($B51,$A$51:$L$90,7,FALSE),0)</f>
        <v>0</v>
      </c>
      <c r="H101">
        <f>IF($B51&gt;0,VLOOKUP($B51,$A$51:$L$90,8,FALSE),0)</f>
        <v>0</v>
      </c>
      <c r="I101">
        <f>IF($B51&gt;0,VLOOKUP($B51,$A$51:$L$90,9,FALSE),0)</f>
        <v>0</v>
      </c>
      <c r="J101">
        <f>IF($B51&gt;0,VLOOKUP($B51,$A$51:$L$90,10,FALSE),0)</f>
        <v>0</v>
      </c>
      <c r="K101">
        <f>'Ronde 2'!P3</f>
        <v>0</v>
      </c>
      <c r="N101">
        <f>IF(OR($B101=0,$B$101=0),0,IF($I101&lt;$I$101,1,IF($I101=$I$101,IF($H101&lt;$H$101,1,IF($H101=$H$101,IF($G101&lt;$G$101,1,IF($G101=$G$101,IF($C101&lt;$C$101,1,IF($C101=$C$101,IF($B101&lt;$B$101,1,0),0)),0)),0)),0)))</f>
        <v>0</v>
      </c>
      <c r="O101">
        <f>IF(OR($B101=0,$B$102=0),0,IF($I101&lt;$I$102,1,IF($I101=$I$102,IF($H101&lt;$H$102,1,IF($H101=$H$102,IF($G101&lt;$G$102,1,IF($G101=$G$102,IF($C101&lt;$C$102,1,IF($C101=$C$102,IF($B101&lt;$B$102,1,0),0)),0)),0)),0)))</f>
        <v>0</v>
      </c>
      <c r="P101">
        <f>IF(OR($B101=0,$B$103=0),0,IF($I101&lt;$I$103,1,IF($I101=$I$103,IF($H101&lt;$H$103,1,IF($H101=$H$103,IF($G101&lt;$G$103,1,IF($G101=$G$103,IF($C101&lt;$C$103,1,IF($C101=$C$103,IF($B101&lt;$B$103,1,0),0)),0)),0)),0)))</f>
        <v>0</v>
      </c>
      <c r="Q101">
        <f>IF(OR($B101=0,$B$104=0),0,IF($I101&lt;$I$104,1,IF($I101=$I$104,IF($H101&lt;$H$104,1,IF($H101=$H$104,IF($G101&lt;$G$104,1,IF($G101=$G$104,IF($C101&lt;$C$104,1,IF($C101=$C$104,IF($B101&lt;$B$104,1,0),0)),0)),0)),0)))</f>
        <v>0</v>
      </c>
      <c r="R101">
        <f>IF(OR($B101=0,$B$105=0),0,IF($I101&lt;$I$105,1,IF($I101=$I$105,IF($H101&lt;$H$105,1,IF($H101=$H$105,IF($G101&lt;$G$105,1,IF($G101=$G$105,IF($C101&lt;$C$105,1,IF($C101=$C$105,IF($B101&lt;$B$105,1,0),0)),0)),0)),0)))</f>
        <v>0</v>
      </c>
      <c r="S101">
        <f>IF(OR($B101=0,$B$106=0),0,IF($I101&lt;$I$106,1,IF($I101=$I$106,IF($H101&lt;$H$106,1,IF($H101=$H$106,IF($G101&lt;$G$106,1,IF($G101=$G$106,IF($C101&lt;$C$106,1,IF($C101=$C$106,IF($B101&lt;$B$106,1,0),0)),0)),0)),0)))</f>
        <v>0</v>
      </c>
      <c r="T101">
        <f>IF(OR($B101=0,$B$107=0),0,IF($I101&lt;$I$107,1,IF($I101=$I$107,IF($H101&lt;$H$107,1,IF($H101=$H$107,IF($G101&lt;$G$107,1,IF($G101=$G$107,IF($C101&lt;$C$107,1,IF($C101=$C$107,IF($B101&lt;$B$107,1,0),0)),0)),0)),0)))</f>
        <v>0</v>
      </c>
      <c r="U101">
        <f>IF(OR($B101=0,$B$108=0),0,IF($I101&lt;$I$108,1,IF($I101=$I$108,IF($H101&lt;$H$108,1,IF($H101=$H$108,IF($G101&lt;$G$108,1,IF($G101=$G$108,IF($C101&lt;$C$108,1,IF($C101=$C$108,IF($B101&lt;$B$108,1,0),0)),0)),0)),0)))</f>
        <v>0</v>
      </c>
      <c r="V101">
        <f>IF(OR($B101=0,$B$109=0),0,IF($I101&lt;$I$109,1,IF($I101=$I$109,IF($H101&lt;$H$109,1,IF($H101=$H$109,IF($G101&lt;$G$109,1,IF($G101=$G$109,IF($C101&lt;$C$109,1,IF($C101=$C$109,IF($B101&lt;$B$109,1,0),0)),0)),0)),0)))</f>
        <v>0</v>
      </c>
      <c r="W101">
        <f>IF(OR($B101=0,$B$110=0),0,IF($I101&lt;$I$110,1,IF($I101=$I$110,IF($H101&lt;$H$110,1,IF($H101=$H$110,IF($G101&lt;$G$110,1,IF($G101=$G$110,IF($C101&lt;$C$110,1,IF($C101=$C$110,IF($B101&lt;$B$110,1,0),0)),0)),0)),0)))</f>
        <v>0</v>
      </c>
      <c r="X101">
        <f>IF(OR($B101=0,$B$111=0),0,IF($I101&lt;$I$111,1,IF($I101=$I$111,IF($H101&lt;$H$111,1,IF($H101=$H$111,IF($G101&lt;$G$111,1,IF($G101=$G$111,IF($C101&lt;$C$111,1,IF($C101=$C$111,IF($B101&lt;$B$111,1,0),0)),0)),0)),0)))</f>
        <v>0</v>
      </c>
      <c r="Y101">
        <f>IF(OR($B101=0,$B$112=0),0,IF($I101&lt;$I$112,1,IF($I101=$I$112,IF($H101&lt;$H$112,1,IF($H101=$H$112,IF($G101&lt;$G$112,1,IF($G101=$G$112,IF($C101&lt;$C$112,1,IF($C101=$C$112,IF($B101&lt;$B$112,1,0),0)),0)),0)),0)))</f>
        <v>0</v>
      </c>
      <c r="Z101">
        <f>IF(OR($B101=0,$B$113=0),0,IF($I101&lt;$I$113,1,IF($I101=$I$113,IF($H101&lt;$H$113,1,IF($H101=$H$113,IF($G101&lt;$G$113,1,IF($G101=$G$113,IF($C101&lt;$C$113,1,IF($C101=$C$113,IF($B101&lt;$B$113,1,0),0)),0)),0)),0)))</f>
        <v>0</v>
      </c>
      <c r="AA101">
        <f>IF(OR($B101=0,$B$114=0),0,IF($I101&lt;$I$114,1,IF($I101=$I$114,IF($H101&lt;$H$114,1,IF($H101=$H$114,IF($G101&lt;$G$114,1,IF($G101=$G$114,IF($C101&lt;$C$114,1,IF($C101=$C$114,IF($B101&lt;$B$114,1,0),0)),0)),0)),0)))</f>
        <v>0</v>
      </c>
      <c r="AB101">
        <f>IF(OR($B101=0,$B$115=0),0,IF($I101&lt;$I$115,1,IF($I101=$I$115,IF($H101&lt;$H$115,1,IF($H101=$H$115,IF($G101&lt;$G$115,1,IF($G101=$G$115,IF($C101&lt;$C$115,1,IF($C101=$C$115,IF($B101&lt;$B$115,1,0),0)),0)),0)),0)))</f>
        <v>0</v>
      </c>
      <c r="AC101">
        <f>IF(OR($B101=0,$B$116=0),0,IF($I101&lt;$I$116,1,IF($I101=$I$116,IF($H101&lt;$H$116,1,IF($H101=$H$116,IF($G101&lt;$G$116,1,IF($G101=$G$116,IF($C101&lt;$C$116,1,IF($C101=$C$116,IF($B101&lt;$B$116,1,0),0)),0)),0)),0)))</f>
        <v>0</v>
      </c>
      <c r="AD101">
        <f>IF(OR($B101=0,$B$117=0),0,IF($I101&lt;$I$117,1,IF($I101=$I$117,IF($H101&lt;$H$117,1,IF($H101=$H$117,IF($G101&lt;$G$117,1,IF($G101=$G$117,IF($C101&lt;$C$117,1,IF($C101=$C$117,IF($B101&lt;$B$117,1,0),0)),0)),0)),0)))</f>
        <v>0</v>
      </c>
      <c r="AE101">
        <f>IF(OR($B101=0,$B$118=0),0,IF($I101&lt;$I$118,1,IF($I101=$I$118,IF($H101&lt;$H$118,1,IF($H101=$H$118,IF($G101&lt;$G$118,1,IF($G101=$G$118,IF($C101&lt;$C$118,1,IF($C101=$C$118,IF($B101&lt;$B$118,1,0),0)),0)),0)),0)))</f>
        <v>0</v>
      </c>
      <c r="AF101">
        <f>IF(OR($B101=0,$B$119=0),0,IF($I101&lt;$I$119,1,IF($I101=$I$119,IF($H101&lt;$H$119,1,IF($H101=$H$119,IF($G101&lt;$G$119,1,IF($G101=$G$119,IF($C101&lt;$C$119,1,IF($C101=$C$119,IF($B101&lt;$B$119,1,0),0)),0)),0)),0)))</f>
        <v>0</v>
      </c>
      <c r="AG101">
        <f>IF(OR($B101=0,$B$120=0),0,IF($I101&lt;$I$120,1,IF($I101=$I$120,IF($H101&lt;$H$120,1,IF($H101=$H$120,IF($G101&lt;$G$120,1,IF($G101=$G$120,IF($C101&lt;$C$120,1,IF($C101=$C$120,IF($B101&lt;$B$120,1,0),0)),0)),0)),0)))</f>
        <v>0</v>
      </c>
      <c r="AH101">
        <f>IF(OR($B101=0,$B$121=0),0,IF($I101&lt;$I$121,1,IF($I101=$I$121,IF($H101&lt;$H$121,1,IF($H101=$H$121,IF($G101&lt;$G$121,1,IF($G101=$G$121,IF($C101&lt;$C$121,1,IF($C101=$C$121,IF($B101&lt;$B$121,1,0),0)),0)),0)),0)))</f>
        <v>0</v>
      </c>
      <c r="AI101">
        <f>IF(OR($B101=0,$B$122=0),0,IF($I101&lt;$I$122,1,IF($I101=$I$122,IF($H101&lt;$H$122,1,IF($H101=$H$122,IF($G101&lt;$G$122,1,IF($G101=$G$122,IF($C101&lt;$C$122,1,IF($C101=$C$122,IF($B101&lt;$B$122,1,0),0)),0)),0)),0)))</f>
        <v>0</v>
      </c>
      <c r="AJ101">
        <f>IF(OR($B101=0,$B$123=0),0,IF($I101&lt;$I$123,1,IF($I101=$I$123,IF($H101&lt;$H$123,1,IF($H101=$H$123,IF($G101&lt;$G$123,1,IF($G101=$G$123,IF($C101&lt;$C$123,1,IF($C101=$C$123,IF($B101&lt;$B$123,1,0),0)),0)),0)),0)))</f>
        <v>0</v>
      </c>
      <c r="AK101">
        <f>IF(OR($B101=0,$B$124=0),0,IF($I101&lt;$I$124,1,IF($I101=$I$124,IF($H101&lt;$H$124,1,IF($H101=$H$124,IF($G101&lt;$G$124,1,IF($G101=$G$124,IF($C101&lt;$C$124,1,IF($C101=$C$124,IF($B101&lt;$B$124,1,0),0)),0)),0)),0)))</f>
        <v>0</v>
      </c>
      <c r="AL101">
        <f>IF(OR($B101=0,$B$125=0),0,IF($I101&lt;$I$125,1,IF($I101=$I$125,IF($H101&lt;$H$125,1,IF($H101=$H$125,IF($G101&lt;$G$125,1,IF($G101=$G$125,IF($C101&lt;$C$125,1,IF($C101=$C$125,IF($B101&lt;$B$125,1,0),0)),0)),0)),0)))</f>
        <v>0</v>
      </c>
      <c r="AM101">
        <f>IF(OR($B101=0,$B$126=0),0,IF($I101&lt;$I$126,1,IF($I101=$I$126,IF($H101&lt;$H$126,1,IF($H101=$H$126,IF($G101&lt;$G$126,1,IF($G101=$G$126,IF($C101&lt;$C$126,1,IF($C101=$C$126,IF($B101&lt;$B$126,1,0),0)),0)),0)),0)))</f>
        <v>0</v>
      </c>
      <c r="AN101">
        <f>IF(OR($B101=0,$B$127=0),0,IF($I101&lt;$I$127,1,IF($I101=$I$127,IF($H101&lt;$H$127,1,IF($H101=$H$127,IF($G101&lt;$G$127,1,IF($G101=$G$127,IF($C101&lt;$C$127,1,IF($C101=$C$127,IF($B101&lt;$B$127,1,0),0)),0)),0)),0)))</f>
        <v>0</v>
      </c>
      <c r="AO101">
        <f>IF(OR($B101=0,$B$128=0),0,IF($I101&lt;$I$128,1,IF($I101=$I$128,IF($H101&lt;$H$128,1,IF($H101=$H$128,IF($G101&lt;$G$128,1,IF($G101=$G$128,IF($C101&lt;$C$128,1,IF($C101=$C$128,IF($B101&lt;$B$128,1,0),0)),0)),0)),0)))</f>
        <v>0</v>
      </c>
      <c r="AP101">
        <f>IF(OR($B101=0,$B$129=0),0,IF($I101&lt;$I$129,1,IF($I101=$I$129,IF($H101&lt;$H$129,1,IF($H101=$H$129,IF($G101&lt;$G$129,1,IF($G101=$G$129,IF($C101&lt;$C$129,1,IF($C101=$C$129,IF($B101&lt;$B$129,1,0),0)),0)),0)),0)))</f>
        <v>0</v>
      </c>
      <c r="AQ101">
        <f>IF(OR($B101=0,$B$130=0),0,IF($I101&lt;$I$130,1,IF($I101=$I$130,IF($H101&lt;$H$130,1,IF($H101=$H$130,IF($G101&lt;$G$130,1,IF($G101=$G$130,IF($C101&lt;$C$130,1,IF($C101=$C$130,IF($B101&lt;$B$130,1,0),0)),0)),0)),0)))</f>
        <v>0</v>
      </c>
      <c r="AR101">
        <f>IF(OR($B101=0,$B$131=0),0,IF($I101&lt;$I$131,1,IF($I101=$I$131,IF($H101&lt;$H$131,1,IF($H101=$H$131,IF($G101&lt;$G$131,1,IF($G101=$G$131,IF($C101&lt;$C$131,1,IF($C101=$C$131,IF($B101&lt;$B$131,1,0),0)),0)),0)),0)))</f>
        <v>0</v>
      </c>
      <c r="AS101">
        <f>IF(OR($B101=0,$B$132=0),0,IF($I101&lt;$I$132,1,IF($I101=$I$132,IF($H101&lt;$H$132,1,IF($H101=$H$132,IF($G101&lt;$G$132,1,IF($G101=$G$132,IF($C101&lt;$C$132,1,IF($C101=$C$132,IF($B101&lt;$B$132,1,0),0)),0)),0)),0)))</f>
        <v>0</v>
      </c>
      <c r="AT101">
        <f>IF(OR($B101=0,$B$133=0),0,IF($I101&lt;$I$133,1,IF($I101=$I$133,IF($H101&lt;$H$133,1,IF($H101=$H$133,IF($G101&lt;$G$133,1,IF($G101=$G$133,IF($C101&lt;$C$133,1,IF($C101=$C$133,IF($B101&lt;$B$133,1,0),0)),0)),0)),0)))</f>
        <v>0</v>
      </c>
      <c r="AU101">
        <f>IF(OR($B101=0,$B$134=0),0,IF($I101&lt;$I$134,1,IF($I101=$I$134,IF($H101&lt;$H$134,1,IF($H101=$H$134,IF($G101&lt;$G$134,1,IF($G101=$G$134,IF($C101&lt;$C$134,1,IF($C101=$C$134,IF($B101&lt;$B$134,1,0),0)),0)),0)),0)))</f>
        <v>0</v>
      </c>
      <c r="AV101">
        <f>IF(OR($B101=0,$B$135=0),0,IF($I101&lt;$I$135,1,IF($I101=$I$135,IF($H101&lt;$H$135,1,IF($H101=$H$135,IF($G101&lt;$G$135,1,IF($G101=$G$135,IF($C101&lt;$C$135,1,IF($C101=$C$135,IF($B101&lt;$B$135,1,0),0)),0)),0)),0)))</f>
        <v>0</v>
      </c>
      <c r="AW101">
        <f>IF(OR($B101=0,$B$136=0),0,IF($I101&lt;$I$136,1,IF($I101=$I$136,IF($H101&lt;$H$136,1,IF($H101=$H$136,IF($G101&lt;$G$136,1,IF($G101=$G$136,IF($C101&lt;$C$136,1,IF($C101=$C$136,IF($B101&lt;$B$136,1,0),0)),0)),0)),0)))</f>
        <v>0</v>
      </c>
      <c r="AX101">
        <f>IF(OR($B101=0,$B$137=0),0,IF($I101&lt;$I$137,1,IF($I101=$I$137,IF($H101&lt;$H$137,1,IF($H101=$H$137,IF($G101&lt;$G$137,1,IF($G101=$G$137,IF($C101&lt;$C$137,1,IF($C101=$C$137,IF($B101&lt;$B$137,1,0),0)),0)),0)),0)))</f>
        <v>0</v>
      </c>
      <c r="AY101">
        <f>IF(OR($B101=0,$B$138=0),0,IF($I101&lt;$I$138,1,IF($I101=$I$138,IF($H101&lt;$H$138,1,IF($H101=$H$138,IF($G101&lt;$G$138,1,IF($G101=$G$138,IF($C101&lt;$C$138,1,IF($C101=$C$138,IF($B101&lt;$B$138,1,0),0)),0)),0)),0)))</f>
        <v>0</v>
      </c>
      <c r="AZ101">
        <f>IF(OR($B101=0,$B$139=0),0,IF($I101&lt;$I$139,1,IF($I101=$I$139,IF($H101&lt;$H$139,1,IF($H101=$H$139,IF($G101&lt;$G$139,1,IF($G101=$G$139,IF($C101&lt;$C$139,1,IF($C101=$C$139,IF($B101&lt;$B$139,1,0),0)),0)),0)),0)))</f>
        <v>0</v>
      </c>
      <c r="BA101">
        <f>IF(OR($B101=0,$B$140=0),0,IF($I101&lt;$I$140,1,IF($I101=$I$140,IF($H101&lt;$H$140,1,IF($H101=$H$140,IF($G101&lt;$G$140,1,IF($G101=$G$140,IF($C101&lt;$C$140,1,IF($C101=$C$140,IF($B101&lt;$B$140,1,0),0)),0)),0)),0)))</f>
        <v>0</v>
      </c>
      <c r="BB101">
        <f t="shared" ref="BB101" si="99">IF(B101&gt;0,1,0)</f>
        <v>0</v>
      </c>
      <c r="BC101">
        <f t="shared" ref="BC101" si="100">SUM(N101:BB101)</f>
        <v>0</v>
      </c>
    </row>
    <row r="102" spans="1:55">
      <c r="A102" t="str">
        <f t="shared" si="98"/>
        <v/>
      </c>
      <c r="B102">
        <f t="shared" ref="B102:B140" si="101">B3</f>
        <v>0</v>
      </c>
      <c r="C102">
        <f t="shared" ref="C102:C140" si="102">IF($B52&gt;0,VLOOKUP($B52,$A$51:$L$90,3,FALSE),0)</f>
        <v>0</v>
      </c>
      <c r="D102">
        <f t="shared" ref="D102:D140" si="103">IF($B52&gt;0,VLOOKUP($B52,$A$51:$L$90,4,FALSE),0)</f>
        <v>0</v>
      </c>
      <c r="E102">
        <f t="shared" ref="E102:E140" si="104">IF($B52&gt;0,VLOOKUP($B52,$A$51:$L$90,5,FALSE),0)</f>
        <v>0</v>
      </c>
      <c r="F102">
        <f t="shared" ref="F102:F140" si="105">IF($B52&gt;0,VLOOKUP($B52,$A$51:$L$90,6,FALSE),0)</f>
        <v>0</v>
      </c>
      <c r="G102">
        <f t="shared" ref="G102:G140" si="106">IF($B52&gt;0,VLOOKUP($B52,$A$51:$L$90,7,FALSE),0)</f>
        <v>0</v>
      </c>
      <c r="H102">
        <f t="shared" ref="H102:H140" si="107">IF($B52&gt;0,VLOOKUP($B52,$A$51:$L$90,8,FALSE),0)</f>
        <v>0</v>
      </c>
      <c r="I102">
        <f t="shared" ref="I102:I140" si="108">IF($B52&gt;0,VLOOKUP($B52,$A$51:$L$90,9,FALSE),0)</f>
        <v>0</v>
      </c>
      <c r="J102">
        <f t="shared" ref="J102:J140" si="109">IF($B52&gt;0,VLOOKUP($B52,$A$51:$L$90,10,FALSE),0)</f>
        <v>0</v>
      </c>
      <c r="K102">
        <f>'Ronde 2'!P4</f>
        <v>0</v>
      </c>
      <c r="N102">
        <f t="shared" ref="N102:N140" si="110">IF(OR($B102=0,$B$101=0),0,IF($I102&lt;$I$101,1,IF($I102=$I$101,IF($H102&lt;$H$101,1,IF($H102=$H$101,IF($G102&lt;$G$101,1,IF($G102=$G$101,IF($C102&lt;$C$101,1,IF($C102=$C$101,IF($B102&lt;$B$101,1,0),0)),0)),0)),0)))</f>
        <v>0</v>
      </c>
      <c r="O102">
        <f t="shared" ref="O102:O140" si="111">IF(OR($B102=0,$B$102=0),0,IF($I102&lt;$I$102,1,IF($I102=$I$102,IF($H102&lt;$H$102,1,IF($H102=$H$102,IF($G102&lt;$G$102,1,IF($G102=$G$102,IF($C102&lt;$C$102,1,IF($C102=$C$102,IF($B102&lt;$B$102,1,0),0)),0)),0)),0)))</f>
        <v>0</v>
      </c>
      <c r="P102">
        <f t="shared" ref="P102:P140" si="112">IF(OR($B102=0,$B$103=0),0,IF($I102&lt;$I$103,1,IF($I102=$I$103,IF($H102&lt;$H$103,1,IF($H102=$H$103,IF($G102&lt;$G$103,1,IF($G102=$G$103,IF($C102&lt;$C$103,1,IF($C102=$C$103,IF($B102&lt;$B$103,1,0),0)),0)),0)),0)))</f>
        <v>0</v>
      </c>
      <c r="Q102">
        <f t="shared" ref="Q102:Q140" si="113">IF(OR($B102=0,$B$104=0),0,IF($I102&lt;$I$104,1,IF($I102=$I$104,IF($H102&lt;$H$104,1,IF($H102=$H$104,IF($G102&lt;$G$104,1,IF($G102=$G$104,IF($C102&lt;$C$104,1,IF($C102=$C$104,IF($B102&lt;$B$104,1,0),0)),0)),0)),0)))</f>
        <v>0</v>
      </c>
      <c r="R102">
        <f t="shared" ref="R102:R140" si="114">IF(OR($B102=0,$B$105=0),0,IF($I102&lt;$I$105,1,IF($I102=$I$105,IF($H102&lt;$H$105,1,IF($H102=$H$105,IF($G102&lt;$G$105,1,IF($G102=$G$105,IF($C102&lt;$C$105,1,IF($C102=$C$105,IF($B102&lt;$B$105,1,0),0)),0)),0)),0)))</f>
        <v>0</v>
      </c>
      <c r="S102">
        <f t="shared" ref="S102:S140" si="115">IF(OR($B102=0,$B$106=0),0,IF($I102&lt;$I$106,1,IF($I102=$I$106,IF($H102&lt;$H$106,1,IF($H102=$H$106,IF($G102&lt;$G$106,1,IF($G102=$G$106,IF($C102&lt;$C$106,1,IF($C102=$C$106,IF($B102&lt;$B$106,1,0),0)),0)),0)),0)))</f>
        <v>0</v>
      </c>
      <c r="T102">
        <f t="shared" ref="T102:T140" si="116">IF(OR($B102=0,$B$107=0),0,IF($I102&lt;$I$107,1,IF($I102=$I$107,IF($H102&lt;$H$107,1,IF($H102=$H$107,IF($G102&lt;$G$107,1,IF($G102=$G$107,IF($C102&lt;$C$107,1,IF($C102=$C$107,IF($B102&lt;$B$107,1,0),0)),0)),0)),0)))</f>
        <v>0</v>
      </c>
      <c r="U102">
        <f t="shared" ref="U102:U140" si="117">IF(OR($B102=0,$B$108=0),0,IF($I102&lt;$I$108,1,IF($I102=$I$108,IF($H102&lt;$H$108,1,IF($H102=$H$108,IF($G102&lt;$G$108,1,IF($G102=$G$108,IF($C102&lt;$C$108,1,IF($C102=$C$108,IF($B102&lt;$B$108,1,0),0)),0)),0)),0)))</f>
        <v>0</v>
      </c>
      <c r="V102">
        <f t="shared" ref="V102:V140" si="118">IF(OR($B102=0,$B$109=0),0,IF($I102&lt;$I$109,1,IF($I102=$I$109,IF($H102&lt;$H$109,1,IF($H102=$H$109,IF($G102&lt;$G$109,1,IF($G102=$G$109,IF($C102&lt;$C$109,1,IF($C102=$C$109,IF($B102&lt;$B$109,1,0),0)),0)),0)),0)))</f>
        <v>0</v>
      </c>
      <c r="W102">
        <f t="shared" ref="W102:W140" si="119">IF(OR($B102=0,$B$110=0),0,IF($I102&lt;$I$110,1,IF($I102=$I$110,IF($H102&lt;$H$110,1,IF($H102=$H$110,IF($G102&lt;$G$110,1,IF($G102=$G$110,IF($C102&lt;$C$110,1,IF($C102=$C$110,IF($B102&lt;$B$110,1,0),0)),0)),0)),0)))</f>
        <v>0</v>
      </c>
      <c r="X102">
        <f t="shared" ref="X102:X140" si="120">IF(OR($B102=0,$B$111=0),0,IF($I102&lt;$I$111,1,IF($I102=$I$111,IF($H102&lt;$H$111,1,IF($H102=$H$111,IF($G102&lt;$G$111,1,IF($G102=$G$111,IF($C102&lt;$C$111,1,IF($C102=$C$111,IF($B102&lt;$B$111,1,0),0)),0)),0)),0)))</f>
        <v>0</v>
      </c>
      <c r="Y102">
        <f t="shared" ref="Y102:Y140" si="121">IF(OR($B102=0,$B$112=0),0,IF($I102&lt;$I$112,1,IF($I102=$I$112,IF($H102&lt;$H$112,1,IF($H102=$H$112,IF($G102&lt;$G$112,1,IF($G102=$G$112,IF($C102&lt;$C$112,1,IF($C102=$C$112,IF($B102&lt;$B$112,1,0),0)),0)),0)),0)))</f>
        <v>0</v>
      </c>
      <c r="Z102">
        <f t="shared" ref="Z102:Z140" si="122">IF(OR($B102=0,$B$113=0),0,IF($I102&lt;$I$113,1,IF($I102=$I$113,IF($H102&lt;$H$113,1,IF($H102=$H$113,IF($G102&lt;$G$113,1,IF($G102=$G$113,IF($C102&lt;$C$113,1,IF($C102=$C$113,IF($B102&lt;$B$113,1,0),0)),0)),0)),0)))</f>
        <v>0</v>
      </c>
      <c r="AA102">
        <f t="shared" ref="AA102:AA140" si="123">IF(OR($B102=0,$B$114=0),0,IF($I102&lt;$I$114,1,IF($I102=$I$114,IF($H102&lt;$H$114,1,IF($H102=$H$114,IF($G102&lt;$G$114,1,IF($G102=$G$114,IF($C102&lt;$C$114,1,IF($C102=$C$114,IF($B102&lt;$B$114,1,0),0)),0)),0)),0)))</f>
        <v>0</v>
      </c>
      <c r="AB102">
        <f t="shared" ref="AB102:AB140" si="124">IF(OR($B102=0,$B$115=0),0,IF($I102&lt;$I$115,1,IF($I102=$I$115,IF($H102&lt;$H$115,1,IF($H102=$H$115,IF($G102&lt;$G$115,1,IF($G102=$G$115,IF($C102&lt;$C$115,1,IF($C102=$C$115,IF($B102&lt;$B$115,1,0),0)),0)),0)),0)))</f>
        <v>0</v>
      </c>
      <c r="AC102">
        <f t="shared" ref="AC102:AC140" si="125">IF(OR($B102=0,$B$116=0),0,IF($I102&lt;$I$116,1,IF($I102=$I$116,IF($H102&lt;$H$116,1,IF($H102=$H$116,IF($G102&lt;$G$116,1,IF($G102=$G$116,IF($C102&lt;$C$116,1,IF($C102=$C$116,IF($B102&lt;$B$116,1,0),0)),0)),0)),0)))</f>
        <v>0</v>
      </c>
      <c r="AD102">
        <f t="shared" ref="AD102:AD140" si="126">IF(OR($B102=0,$B$117=0),0,IF($I102&lt;$I$117,1,IF($I102=$I$117,IF($H102&lt;$H$117,1,IF($H102=$H$117,IF($G102&lt;$G$117,1,IF($G102=$G$117,IF($C102&lt;$C$117,1,IF($C102=$C$117,IF($B102&lt;$B$117,1,0),0)),0)),0)),0)))</f>
        <v>0</v>
      </c>
      <c r="AE102">
        <f t="shared" ref="AE102:AE140" si="127">IF(OR($B102=0,$B$118=0),0,IF($I102&lt;$I$118,1,IF($I102=$I$118,IF($H102&lt;$H$118,1,IF($H102=$H$118,IF($G102&lt;$G$118,1,IF($G102=$G$118,IF($C102&lt;$C$118,1,IF($C102=$C$118,IF($B102&lt;$B$118,1,0),0)),0)),0)),0)))</f>
        <v>0</v>
      </c>
      <c r="AF102">
        <f t="shared" ref="AF102:AF140" si="128">IF(OR($B102=0,$B$119=0),0,IF($I102&lt;$I$119,1,IF($I102=$I$119,IF($H102&lt;$H$119,1,IF($H102=$H$119,IF($G102&lt;$G$119,1,IF($G102=$G$119,IF($C102&lt;$C$119,1,IF($C102=$C$119,IF($B102&lt;$B$119,1,0),0)),0)),0)),0)))</f>
        <v>0</v>
      </c>
      <c r="AG102">
        <f t="shared" ref="AG102:AG140" si="129">IF(OR($B102=0,$B$120=0),0,IF($I102&lt;$I$120,1,IF($I102=$I$120,IF($H102&lt;$H$120,1,IF($H102=$H$120,IF($G102&lt;$G$120,1,IF($G102=$G$120,IF($C102&lt;$C$120,1,IF($C102=$C$120,IF($B102&lt;$B$120,1,0),0)),0)),0)),0)))</f>
        <v>0</v>
      </c>
      <c r="AH102">
        <f t="shared" ref="AH102:AH140" si="130">IF(OR($B102=0,$B$121=0),0,IF($I102&lt;$I$121,1,IF($I102=$I$121,IF($H102&lt;$H$121,1,IF($H102=$H$121,IF($G102&lt;$G$121,1,IF($G102=$G$121,IF($C102&lt;$C$121,1,IF($C102=$C$121,IF($B102&lt;$B$121,1,0),0)),0)),0)),0)))</f>
        <v>0</v>
      </c>
      <c r="AI102">
        <f t="shared" ref="AI102:AI140" si="131">IF(OR($B102=0,$B$122=0),0,IF($I102&lt;$I$122,1,IF($I102=$I$122,IF($H102&lt;$H$122,1,IF($H102=$H$122,IF($G102&lt;$G$122,1,IF($G102=$G$122,IF($C102&lt;$C$122,1,IF($C102=$C$122,IF($B102&lt;$B$122,1,0),0)),0)),0)),0)))</f>
        <v>0</v>
      </c>
      <c r="AJ102">
        <f t="shared" ref="AJ102:AJ140" si="132">IF(OR($B102=0,$B$123=0),0,IF($I102&lt;$I$123,1,IF($I102=$I$123,IF($H102&lt;$H$123,1,IF($H102=$H$123,IF($G102&lt;$G$123,1,IF($G102=$G$123,IF($C102&lt;$C$123,1,IF($C102=$C$123,IF($B102&lt;$B$123,1,0),0)),0)),0)),0)))</f>
        <v>0</v>
      </c>
      <c r="AK102">
        <f t="shared" ref="AK102:AK140" si="133">IF(OR($B102=0,$B$124=0),0,IF($I102&lt;$I$124,1,IF($I102=$I$124,IF($H102&lt;$H$124,1,IF($H102=$H$124,IF($G102&lt;$G$124,1,IF($G102=$G$124,IF($C102&lt;$C$124,1,IF($C102=$C$124,IF($B102&lt;$B$124,1,0),0)),0)),0)),0)))</f>
        <v>0</v>
      </c>
      <c r="AL102">
        <f t="shared" ref="AL102:AL140" si="134">IF(OR($B102=0,$B$125=0),0,IF($I102&lt;$I$125,1,IF($I102=$I$125,IF($H102&lt;$H$125,1,IF($H102=$H$125,IF($G102&lt;$G$125,1,IF($G102=$G$125,IF($C102&lt;$C$125,1,IF($C102=$C$125,IF($B102&lt;$B$125,1,0),0)),0)),0)),0)))</f>
        <v>0</v>
      </c>
      <c r="AM102">
        <f t="shared" ref="AM102:AM140" si="135">IF(OR($B102=0,$B$126=0),0,IF($I102&lt;$I$126,1,IF($I102=$I$126,IF($H102&lt;$H$126,1,IF($H102=$H$126,IF($G102&lt;$G$126,1,IF($G102=$G$126,IF($C102&lt;$C$126,1,IF($C102=$C$126,IF($B102&lt;$B$126,1,0),0)),0)),0)),0)))</f>
        <v>0</v>
      </c>
      <c r="AN102">
        <f t="shared" ref="AN102:AN140" si="136">IF(OR($B102=0,$B$127=0),0,IF($I102&lt;$I$127,1,IF($I102=$I$127,IF($H102&lt;$H$127,1,IF($H102=$H$127,IF($G102&lt;$G$127,1,IF($G102=$G$127,IF($C102&lt;$C$127,1,IF($C102=$C$127,IF($B102&lt;$B$127,1,0),0)),0)),0)),0)))</f>
        <v>0</v>
      </c>
      <c r="AO102">
        <f t="shared" ref="AO102:AO140" si="137">IF(OR($B102=0,$B$128=0),0,IF($I102&lt;$I$128,1,IF($I102=$I$128,IF($H102&lt;$H$128,1,IF($H102=$H$128,IF($G102&lt;$G$128,1,IF($G102=$G$128,IF($C102&lt;$C$128,1,IF($C102=$C$128,IF($B102&lt;$B$128,1,0),0)),0)),0)),0)))</f>
        <v>0</v>
      </c>
      <c r="AP102">
        <f t="shared" ref="AP102:AP140" si="138">IF(OR($B102=0,$B$129=0),0,IF($I102&lt;$I$129,1,IF($I102=$I$129,IF($H102&lt;$H$129,1,IF($H102=$H$129,IF($G102&lt;$G$129,1,IF($G102=$G$129,IF($C102&lt;$C$129,1,IF($C102=$C$129,IF($B102&lt;$B$129,1,0),0)),0)),0)),0)))</f>
        <v>0</v>
      </c>
      <c r="AQ102">
        <f t="shared" ref="AQ102:AQ140" si="139">IF(OR($B102=0,$B$130=0),0,IF($I102&lt;$I$130,1,IF($I102=$I$130,IF($H102&lt;$H$130,1,IF($H102=$H$130,IF($G102&lt;$G$130,1,IF($G102=$G$130,IF($C102&lt;$C$130,1,IF($C102=$C$130,IF($B102&lt;$B$130,1,0),0)),0)),0)),0)))</f>
        <v>0</v>
      </c>
      <c r="AR102">
        <f t="shared" ref="AR102:AR140" si="140">IF(OR($B102=0,$B$131=0),0,IF($I102&lt;$I$131,1,IF($I102=$I$131,IF($H102&lt;$H$131,1,IF($H102=$H$131,IF($G102&lt;$G$131,1,IF($G102=$G$131,IF($C102&lt;$C$131,1,IF($C102=$C$131,IF($B102&lt;$B$131,1,0),0)),0)),0)),0)))</f>
        <v>0</v>
      </c>
      <c r="AS102">
        <f t="shared" ref="AS102:AS140" si="141">IF(OR($B102=0,$B$132=0),0,IF($I102&lt;$I$132,1,IF($I102=$I$132,IF($H102&lt;$H$132,1,IF($H102=$H$132,IF($G102&lt;$G$132,1,IF($G102=$G$132,IF($C102&lt;$C$132,1,IF($C102=$C$132,IF($B102&lt;$B$132,1,0),0)),0)),0)),0)))</f>
        <v>0</v>
      </c>
      <c r="AT102">
        <f t="shared" ref="AT102:AT140" si="142">IF(OR($B102=0,$B$133=0),0,IF($I102&lt;$I$133,1,IF($I102=$I$133,IF($H102&lt;$H$133,1,IF($H102=$H$133,IF($G102&lt;$G$133,1,IF($G102=$G$133,IF($C102&lt;$C$133,1,IF($C102=$C$133,IF($B102&lt;$B$133,1,0),0)),0)),0)),0)))</f>
        <v>0</v>
      </c>
      <c r="AU102">
        <f t="shared" ref="AU102:AU140" si="143">IF(OR($B102=0,$B$134=0),0,IF($I102&lt;$I$134,1,IF($I102=$I$134,IF($H102&lt;$H$134,1,IF($H102=$H$134,IF($G102&lt;$G$134,1,IF($G102=$G$134,IF($C102&lt;$C$134,1,IF($C102=$C$134,IF($B102&lt;$B$134,1,0),0)),0)),0)),0)))</f>
        <v>0</v>
      </c>
      <c r="AV102">
        <f t="shared" ref="AV102:AV140" si="144">IF(OR($B102=0,$B$135=0),0,IF($I102&lt;$I$135,1,IF($I102=$I$135,IF($H102&lt;$H$135,1,IF($H102=$H$135,IF($G102&lt;$G$135,1,IF($G102=$G$135,IF($C102&lt;$C$135,1,IF($C102=$C$135,IF($B102&lt;$B$135,1,0),0)),0)),0)),0)))</f>
        <v>0</v>
      </c>
      <c r="AW102">
        <f t="shared" ref="AW102:AW140" si="145">IF(OR($B102=0,$B$136=0),0,IF($I102&lt;$I$136,1,IF($I102=$I$136,IF($H102&lt;$H$136,1,IF($H102=$H$136,IF($G102&lt;$G$136,1,IF($G102=$G$136,IF($C102&lt;$C$136,1,IF($C102=$C$136,IF($B102&lt;$B$136,1,0),0)),0)),0)),0)))</f>
        <v>0</v>
      </c>
      <c r="AX102">
        <f t="shared" ref="AX102:AX140" si="146">IF(OR($B102=0,$B$137=0),0,IF($I102&lt;$I$137,1,IF($I102=$I$137,IF($H102&lt;$H$137,1,IF($H102=$H$137,IF($G102&lt;$G$137,1,IF($G102=$G$137,IF($C102&lt;$C$137,1,IF($C102=$C$137,IF($B102&lt;$B$137,1,0),0)),0)),0)),0)))</f>
        <v>0</v>
      </c>
      <c r="AY102">
        <f t="shared" ref="AY102:AY140" si="147">IF(OR($B102=0,$B$138=0),0,IF($I102&lt;$I$138,1,IF($I102=$I$138,IF($H102&lt;$H$138,1,IF($H102=$H$138,IF($G102&lt;$G$138,1,IF($G102=$G$138,IF($C102&lt;$C$138,1,IF($C102=$C$138,IF($B102&lt;$B$138,1,0),0)),0)),0)),0)))</f>
        <v>0</v>
      </c>
      <c r="AZ102">
        <f t="shared" ref="AZ102:AZ140" si="148">IF(OR($B102=0,$B$139=0),0,IF($I102&lt;$I$139,1,IF($I102=$I$139,IF($H102&lt;$H$139,1,IF($H102=$H$139,IF($G102&lt;$G$139,1,IF($G102=$G$139,IF($C102&lt;$C$139,1,IF($C102=$C$139,IF($B102&lt;$B$139,1,0),0)),0)),0)),0)))</f>
        <v>0</v>
      </c>
      <c r="BA102">
        <f t="shared" ref="BA102:BA140" si="149">IF(OR($B102=0,$B$140=0),0,IF($I102&lt;$I$140,1,IF($I102=$I$140,IF($H102&lt;$H$140,1,IF($H102=$H$140,IF($G102&lt;$G$140,1,IF($G102=$G$140,IF($C102&lt;$C$140,1,IF($C102=$C$140,IF($B102&lt;$B$140,1,0),0)),0)),0)),0)))</f>
        <v>0</v>
      </c>
      <c r="BB102">
        <f t="shared" ref="BB102:BB140" si="150">IF(B102&gt;0,1,0)</f>
        <v>0</v>
      </c>
      <c r="BC102">
        <f t="shared" ref="BC102:BC140" si="151">SUM(N102:BB102)</f>
        <v>0</v>
      </c>
    </row>
    <row r="103" spans="1:55">
      <c r="A103" t="str">
        <f t="shared" si="98"/>
        <v/>
      </c>
      <c r="B103">
        <f t="shared" si="101"/>
        <v>0</v>
      </c>
      <c r="C103">
        <f t="shared" si="102"/>
        <v>0</v>
      </c>
      <c r="D103">
        <f t="shared" si="103"/>
        <v>0</v>
      </c>
      <c r="E103">
        <f t="shared" si="104"/>
        <v>0</v>
      </c>
      <c r="F103">
        <f t="shared" si="105"/>
        <v>0</v>
      </c>
      <c r="G103">
        <f t="shared" si="106"/>
        <v>0</v>
      </c>
      <c r="H103">
        <f t="shared" si="107"/>
        <v>0</v>
      </c>
      <c r="I103">
        <f t="shared" si="108"/>
        <v>0</v>
      </c>
      <c r="J103">
        <f t="shared" si="109"/>
        <v>0</v>
      </c>
      <c r="K103">
        <f>'Ronde 2'!P5</f>
        <v>0</v>
      </c>
      <c r="N103">
        <f t="shared" si="110"/>
        <v>0</v>
      </c>
      <c r="O103">
        <f t="shared" si="111"/>
        <v>0</v>
      </c>
      <c r="P103">
        <f t="shared" si="112"/>
        <v>0</v>
      </c>
      <c r="Q103">
        <f t="shared" si="113"/>
        <v>0</v>
      </c>
      <c r="R103">
        <f t="shared" si="114"/>
        <v>0</v>
      </c>
      <c r="S103">
        <f t="shared" si="115"/>
        <v>0</v>
      </c>
      <c r="T103">
        <f t="shared" si="116"/>
        <v>0</v>
      </c>
      <c r="U103">
        <f t="shared" si="117"/>
        <v>0</v>
      </c>
      <c r="V103">
        <f t="shared" si="118"/>
        <v>0</v>
      </c>
      <c r="W103">
        <f t="shared" si="119"/>
        <v>0</v>
      </c>
      <c r="X103">
        <f t="shared" si="120"/>
        <v>0</v>
      </c>
      <c r="Y103">
        <f t="shared" si="121"/>
        <v>0</v>
      </c>
      <c r="Z103">
        <f t="shared" si="122"/>
        <v>0</v>
      </c>
      <c r="AA103">
        <f t="shared" si="123"/>
        <v>0</v>
      </c>
      <c r="AB103">
        <f t="shared" si="124"/>
        <v>0</v>
      </c>
      <c r="AC103">
        <f t="shared" si="125"/>
        <v>0</v>
      </c>
      <c r="AD103">
        <f t="shared" si="126"/>
        <v>0</v>
      </c>
      <c r="AE103">
        <f t="shared" si="127"/>
        <v>0</v>
      </c>
      <c r="AF103">
        <f t="shared" si="128"/>
        <v>0</v>
      </c>
      <c r="AG103">
        <f t="shared" si="129"/>
        <v>0</v>
      </c>
      <c r="AH103">
        <f t="shared" si="130"/>
        <v>0</v>
      </c>
      <c r="AI103">
        <f t="shared" si="131"/>
        <v>0</v>
      </c>
      <c r="AJ103">
        <f t="shared" si="132"/>
        <v>0</v>
      </c>
      <c r="AK103">
        <f t="shared" si="133"/>
        <v>0</v>
      </c>
      <c r="AL103">
        <f t="shared" si="134"/>
        <v>0</v>
      </c>
      <c r="AM103">
        <f t="shared" si="135"/>
        <v>0</v>
      </c>
      <c r="AN103">
        <f t="shared" si="136"/>
        <v>0</v>
      </c>
      <c r="AO103">
        <f t="shared" si="137"/>
        <v>0</v>
      </c>
      <c r="AP103">
        <f t="shared" si="138"/>
        <v>0</v>
      </c>
      <c r="AQ103">
        <f t="shared" si="139"/>
        <v>0</v>
      </c>
      <c r="AR103">
        <f t="shared" si="140"/>
        <v>0</v>
      </c>
      <c r="AS103">
        <f t="shared" si="141"/>
        <v>0</v>
      </c>
      <c r="AT103">
        <f t="shared" si="142"/>
        <v>0</v>
      </c>
      <c r="AU103">
        <f t="shared" si="143"/>
        <v>0</v>
      </c>
      <c r="AV103">
        <f t="shared" si="144"/>
        <v>0</v>
      </c>
      <c r="AW103">
        <f t="shared" si="145"/>
        <v>0</v>
      </c>
      <c r="AX103">
        <f t="shared" si="146"/>
        <v>0</v>
      </c>
      <c r="AY103">
        <f t="shared" si="147"/>
        <v>0</v>
      </c>
      <c r="AZ103">
        <f t="shared" si="148"/>
        <v>0</v>
      </c>
      <c r="BA103">
        <f t="shared" si="149"/>
        <v>0</v>
      </c>
      <c r="BB103">
        <f t="shared" si="150"/>
        <v>0</v>
      </c>
      <c r="BC103">
        <f t="shared" si="151"/>
        <v>0</v>
      </c>
    </row>
    <row r="104" spans="1:55">
      <c r="A104" t="str">
        <f t="shared" si="98"/>
        <v/>
      </c>
      <c r="B104">
        <f t="shared" si="101"/>
        <v>0</v>
      </c>
      <c r="C104">
        <f t="shared" si="102"/>
        <v>0</v>
      </c>
      <c r="D104">
        <f t="shared" si="103"/>
        <v>0</v>
      </c>
      <c r="E104">
        <f t="shared" si="104"/>
        <v>0</v>
      </c>
      <c r="F104">
        <f t="shared" si="105"/>
        <v>0</v>
      </c>
      <c r="G104">
        <f t="shared" si="106"/>
        <v>0</v>
      </c>
      <c r="H104">
        <f t="shared" si="107"/>
        <v>0</v>
      </c>
      <c r="I104">
        <f t="shared" si="108"/>
        <v>0</v>
      </c>
      <c r="J104">
        <f t="shared" si="109"/>
        <v>0</v>
      </c>
      <c r="K104">
        <f>'Ronde 2'!P6</f>
        <v>0</v>
      </c>
      <c r="N104">
        <f t="shared" si="110"/>
        <v>0</v>
      </c>
      <c r="O104">
        <f t="shared" si="111"/>
        <v>0</v>
      </c>
      <c r="P104">
        <f t="shared" si="112"/>
        <v>0</v>
      </c>
      <c r="Q104">
        <f t="shared" si="113"/>
        <v>0</v>
      </c>
      <c r="R104">
        <f t="shared" si="114"/>
        <v>0</v>
      </c>
      <c r="S104">
        <f t="shared" si="115"/>
        <v>0</v>
      </c>
      <c r="T104">
        <f t="shared" si="116"/>
        <v>0</v>
      </c>
      <c r="U104">
        <f t="shared" si="117"/>
        <v>0</v>
      </c>
      <c r="V104">
        <f t="shared" si="118"/>
        <v>0</v>
      </c>
      <c r="W104">
        <f t="shared" si="119"/>
        <v>0</v>
      </c>
      <c r="X104">
        <f t="shared" si="120"/>
        <v>0</v>
      </c>
      <c r="Y104">
        <f t="shared" si="121"/>
        <v>0</v>
      </c>
      <c r="Z104">
        <f t="shared" si="122"/>
        <v>0</v>
      </c>
      <c r="AA104">
        <f t="shared" si="123"/>
        <v>0</v>
      </c>
      <c r="AB104">
        <f t="shared" si="124"/>
        <v>0</v>
      </c>
      <c r="AC104">
        <f t="shared" si="125"/>
        <v>0</v>
      </c>
      <c r="AD104">
        <f t="shared" si="126"/>
        <v>0</v>
      </c>
      <c r="AE104">
        <f t="shared" si="127"/>
        <v>0</v>
      </c>
      <c r="AF104">
        <f t="shared" si="128"/>
        <v>0</v>
      </c>
      <c r="AG104">
        <f t="shared" si="129"/>
        <v>0</v>
      </c>
      <c r="AH104">
        <f t="shared" si="130"/>
        <v>0</v>
      </c>
      <c r="AI104">
        <f t="shared" si="131"/>
        <v>0</v>
      </c>
      <c r="AJ104">
        <f t="shared" si="132"/>
        <v>0</v>
      </c>
      <c r="AK104">
        <f t="shared" si="133"/>
        <v>0</v>
      </c>
      <c r="AL104">
        <f t="shared" si="134"/>
        <v>0</v>
      </c>
      <c r="AM104">
        <f t="shared" si="135"/>
        <v>0</v>
      </c>
      <c r="AN104">
        <f t="shared" si="136"/>
        <v>0</v>
      </c>
      <c r="AO104">
        <f t="shared" si="137"/>
        <v>0</v>
      </c>
      <c r="AP104">
        <f t="shared" si="138"/>
        <v>0</v>
      </c>
      <c r="AQ104">
        <f t="shared" si="139"/>
        <v>0</v>
      </c>
      <c r="AR104">
        <f t="shared" si="140"/>
        <v>0</v>
      </c>
      <c r="AS104">
        <f t="shared" si="141"/>
        <v>0</v>
      </c>
      <c r="AT104">
        <f t="shared" si="142"/>
        <v>0</v>
      </c>
      <c r="AU104">
        <f t="shared" si="143"/>
        <v>0</v>
      </c>
      <c r="AV104">
        <f t="shared" si="144"/>
        <v>0</v>
      </c>
      <c r="AW104">
        <f t="shared" si="145"/>
        <v>0</v>
      </c>
      <c r="AX104">
        <f t="shared" si="146"/>
        <v>0</v>
      </c>
      <c r="AY104">
        <f t="shared" si="147"/>
        <v>0</v>
      </c>
      <c r="AZ104">
        <f t="shared" si="148"/>
        <v>0</v>
      </c>
      <c r="BA104">
        <f t="shared" si="149"/>
        <v>0</v>
      </c>
      <c r="BB104">
        <f t="shared" si="150"/>
        <v>0</v>
      </c>
      <c r="BC104">
        <f t="shared" si="151"/>
        <v>0</v>
      </c>
    </row>
    <row r="105" spans="1:55">
      <c r="A105" t="str">
        <f t="shared" si="98"/>
        <v/>
      </c>
      <c r="B105">
        <f t="shared" si="101"/>
        <v>0</v>
      </c>
      <c r="C105">
        <f t="shared" si="102"/>
        <v>0</v>
      </c>
      <c r="D105">
        <f t="shared" si="103"/>
        <v>0</v>
      </c>
      <c r="E105">
        <f t="shared" si="104"/>
        <v>0</v>
      </c>
      <c r="F105">
        <f t="shared" si="105"/>
        <v>0</v>
      </c>
      <c r="G105">
        <f t="shared" si="106"/>
        <v>0</v>
      </c>
      <c r="H105">
        <f t="shared" si="107"/>
        <v>0</v>
      </c>
      <c r="I105">
        <f t="shared" si="108"/>
        <v>0</v>
      </c>
      <c r="J105">
        <f t="shared" si="109"/>
        <v>0</v>
      </c>
      <c r="K105">
        <f>'Ronde 2'!P7</f>
        <v>0</v>
      </c>
      <c r="N105">
        <f t="shared" si="110"/>
        <v>0</v>
      </c>
      <c r="O105">
        <f t="shared" si="111"/>
        <v>0</v>
      </c>
      <c r="P105">
        <f t="shared" si="112"/>
        <v>0</v>
      </c>
      <c r="Q105">
        <f t="shared" si="113"/>
        <v>0</v>
      </c>
      <c r="R105">
        <f t="shared" si="114"/>
        <v>0</v>
      </c>
      <c r="S105">
        <f t="shared" si="115"/>
        <v>0</v>
      </c>
      <c r="T105">
        <f t="shared" si="116"/>
        <v>0</v>
      </c>
      <c r="U105">
        <f t="shared" si="117"/>
        <v>0</v>
      </c>
      <c r="V105">
        <f t="shared" si="118"/>
        <v>0</v>
      </c>
      <c r="W105">
        <f t="shared" si="119"/>
        <v>0</v>
      </c>
      <c r="X105">
        <f t="shared" si="120"/>
        <v>0</v>
      </c>
      <c r="Y105">
        <f t="shared" si="121"/>
        <v>0</v>
      </c>
      <c r="Z105">
        <f t="shared" si="122"/>
        <v>0</v>
      </c>
      <c r="AA105">
        <f t="shared" si="123"/>
        <v>0</v>
      </c>
      <c r="AB105">
        <f t="shared" si="124"/>
        <v>0</v>
      </c>
      <c r="AC105">
        <f t="shared" si="125"/>
        <v>0</v>
      </c>
      <c r="AD105">
        <f t="shared" si="126"/>
        <v>0</v>
      </c>
      <c r="AE105">
        <f t="shared" si="127"/>
        <v>0</v>
      </c>
      <c r="AF105">
        <f t="shared" si="128"/>
        <v>0</v>
      </c>
      <c r="AG105">
        <f t="shared" si="129"/>
        <v>0</v>
      </c>
      <c r="AH105">
        <f t="shared" si="130"/>
        <v>0</v>
      </c>
      <c r="AI105">
        <f t="shared" si="131"/>
        <v>0</v>
      </c>
      <c r="AJ105">
        <f t="shared" si="132"/>
        <v>0</v>
      </c>
      <c r="AK105">
        <f t="shared" si="133"/>
        <v>0</v>
      </c>
      <c r="AL105">
        <f t="shared" si="134"/>
        <v>0</v>
      </c>
      <c r="AM105">
        <f t="shared" si="135"/>
        <v>0</v>
      </c>
      <c r="AN105">
        <f t="shared" si="136"/>
        <v>0</v>
      </c>
      <c r="AO105">
        <f t="shared" si="137"/>
        <v>0</v>
      </c>
      <c r="AP105">
        <f t="shared" si="138"/>
        <v>0</v>
      </c>
      <c r="AQ105">
        <f t="shared" si="139"/>
        <v>0</v>
      </c>
      <c r="AR105">
        <f t="shared" si="140"/>
        <v>0</v>
      </c>
      <c r="AS105">
        <f t="shared" si="141"/>
        <v>0</v>
      </c>
      <c r="AT105">
        <f t="shared" si="142"/>
        <v>0</v>
      </c>
      <c r="AU105">
        <f t="shared" si="143"/>
        <v>0</v>
      </c>
      <c r="AV105">
        <f t="shared" si="144"/>
        <v>0</v>
      </c>
      <c r="AW105">
        <f t="shared" si="145"/>
        <v>0</v>
      </c>
      <c r="AX105">
        <f t="shared" si="146"/>
        <v>0</v>
      </c>
      <c r="AY105">
        <f t="shared" si="147"/>
        <v>0</v>
      </c>
      <c r="AZ105">
        <f t="shared" si="148"/>
        <v>0</v>
      </c>
      <c r="BA105">
        <f t="shared" si="149"/>
        <v>0</v>
      </c>
      <c r="BB105">
        <f t="shared" si="150"/>
        <v>0</v>
      </c>
      <c r="BC105">
        <f t="shared" si="151"/>
        <v>0</v>
      </c>
    </row>
    <row r="106" spans="1:55">
      <c r="A106" t="str">
        <f t="shared" si="98"/>
        <v/>
      </c>
      <c r="B106">
        <f t="shared" si="101"/>
        <v>0</v>
      </c>
      <c r="C106">
        <f t="shared" si="102"/>
        <v>0</v>
      </c>
      <c r="D106">
        <f t="shared" si="103"/>
        <v>0</v>
      </c>
      <c r="E106">
        <f t="shared" si="104"/>
        <v>0</v>
      </c>
      <c r="F106">
        <f t="shared" si="105"/>
        <v>0</v>
      </c>
      <c r="G106">
        <f t="shared" si="106"/>
        <v>0</v>
      </c>
      <c r="H106">
        <f t="shared" si="107"/>
        <v>0</v>
      </c>
      <c r="I106">
        <f t="shared" si="108"/>
        <v>0</v>
      </c>
      <c r="J106">
        <f t="shared" si="109"/>
        <v>0</v>
      </c>
      <c r="K106">
        <f>'Ronde 2'!P8</f>
        <v>0</v>
      </c>
      <c r="N106">
        <f t="shared" si="110"/>
        <v>0</v>
      </c>
      <c r="O106">
        <f t="shared" si="111"/>
        <v>0</v>
      </c>
      <c r="P106">
        <f t="shared" si="112"/>
        <v>0</v>
      </c>
      <c r="Q106">
        <f t="shared" si="113"/>
        <v>0</v>
      </c>
      <c r="R106">
        <f t="shared" si="114"/>
        <v>0</v>
      </c>
      <c r="S106">
        <f t="shared" si="115"/>
        <v>0</v>
      </c>
      <c r="T106">
        <f t="shared" si="116"/>
        <v>0</v>
      </c>
      <c r="U106">
        <f t="shared" si="117"/>
        <v>0</v>
      </c>
      <c r="V106">
        <f t="shared" si="118"/>
        <v>0</v>
      </c>
      <c r="W106">
        <f t="shared" si="119"/>
        <v>0</v>
      </c>
      <c r="X106">
        <f t="shared" si="120"/>
        <v>0</v>
      </c>
      <c r="Y106">
        <f t="shared" si="121"/>
        <v>0</v>
      </c>
      <c r="Z106">
        <f t="shared" si="122"/>
        <v>0</v>
      </c>
      <c r="AA106">
        <f t="shared" si="123"/>
        <v>0</v>
      </c>
      <c r="AB106">
        <f t="shared" si="124"/>
        <v>0</v>
      </c>
      <c r="AC106">
        <f t="shared" si="125"/>
        <v>0</v>
      </c>
      <c r="AD106">
        <f t="shared" si="126"/>
        <v>0</v>
      </c>
      <c r="AE106">
        <f t="shared" si="127"/>
        <v>0</v>
      </c>
      <c r="AF106">
        <f t="shared" si="128"/>
        <v>0</v>
      </c>
      <c r="AG106">
        <f t="shared" si="129"/>
        <v>0</v>
      </c>
      <c r="AH106">
        <f t="shared" si="130"/>
        <v>0</v>
      </c>
      <c r="AI106">
        <f t="shared" si="131"/>
        <v>0</v>
      </c>
      <c r="AJ106">
        <f t="shared" si="132"/>
        <v>0</v>
      </c>
      <c r="AK106">
        <f t="shared" si="133"/>
        <v>0</v>
      </c>
      <c r="AL106">
        <f t="shared" si="134"/>
        <v>0</v>
      </c>
      <c r="AM106">
        <f t="shared" si="135"/>
        <v>0</v>
      </c>
      <c r="AN106">
        <f t="shared" si="136"/>
        <v>0</v>
      </c>
      <c r="AO106">
        <f t="shared" si="137"/>
        <v>0</v>
      </c>
      <c r="AP106">
        <f t="shared" si="138"/>
        <v>0</v>
      </c>
      <c r="AQ106">
        <f t="shared" si="139"/>
        <v>0</v>
      </c>
      <c r="AR106">
        <f t="shared" si="140"/>
        <v>0</v>
      </c>
      <c r="AS106">
        <f t="shared" si="141"/>
        <v>0</v>
      </c>
      <c r="AT106">
        <f t="shared" si="142"/>
        <v>0</v>
      </c>
      <c r="AU106">
        <f t="shared" si="143"/>
        <v>0</v>
      </c>
      <c r="AV106">
        <f t="shared" si="144"/>
        <v>0</v>
      </c>
      <c r="AW106">
        <f t="shared" si="145"/>
        <v>0</v>
      </c>
      <c r="AX106">
        <f t="shared" si="146"/>
        <v>0</v>
      </c>
      <c r="AY106">
        <f t="shared" si="147"/>
        <v>0</v>
      </c>
      <c r="AZ106">
        <f t="shared" si="148"/>
        <v>0</v>
      </c>
      <c r="BA106">
        <f t="shared" si="149"/>
        <v>0</v>
      </c>
      <c r="BB106">
        <f t="shared" si="150"/>
        <v>0</v>
      </c>
      <c r="BC106">
        <f t="shared" si="151"/>
        <v>0</v>
      </c>
    </row>
    <row r="107" spans="1:55">
      <c r="A107" t="str">
        <f t="shared" si="98"/>
        <v/>
      </c>
      <c r="B107">
        <f t="shared" si="101"/>
        <v>0</v>
      </c>
      <c r="C107">
        <f t="shared" si="102"/>
        <v>0</v>
      </c>
      <c r="D107">
        <f t="shared" si="103"/>
        <v>0</v>
      </c>
      <c r="E107">
        <f t="shared" si="104"/>
        <v>0</v>
      </c>
      <c r="F107">
        <f t="shared" si="105"/>
        <v>0</v>
      </c>
      <c r="G107">
        <f t="shared" si="106"/>
        <v>0</v>
      </c>
      <c r="H107">
        <f t="shared" si="107"/>
        <v>0</v>
      </c>
      <c r="I107">
        <f t="shared" si="108"/>
        <v>0</v>
      </c>
      <c r="J107">
        <f t="shared" si="109"/>
        <v>0</v>
      </c>
      <c r="K107">
        <f>'Ronde 2'!P9</f>
        <v>0</v>
      </c>
      <c r="N107">
        <f t="shared" si="110"/>
        <v>0</v>
      </c>
      <c r="O107">
        <f t="shared" si="111"/>
        <v>0</v>
      </c>
      <c r="P107">
        <f t="shared" si="112"/>
        <v>0</v>
      </c>
      <c r="Q107">
        <f t="shared" si="113"/>
        <v>0</v>
      </c>
      <c r="R107">
        <f t="shared" si="114"/>
        <v>0</v>
      </c>
      <c r="S107">
        <f t="shared" si="115"/>
        <v>0</v>
      </c>
      <c r="T107">
        <f t="shared" si="116"/>
        <v>0</v>
      </c>
      <c r="U107">
        <f t="shared" si="117"/>
        <v>0</v>
      </c>
      <c r="V107">
        <f t="shared" si="118"/>
        <v>0</v>
      </c>
      <c r="W107">
        <f t="shared" si="119"/>
        <v>0</v>
      </c>
      <c r="X107">
        <f t="shared" si="120"/>
        <v>0</v>
      </c>
      <c r="Y107">
        <f t="shared" si="121"/>
        <v>0</v>
      </c>
      <c r="Z107">
        <f t="shared" si="122"/>
        <v>0</v>
      </c>
      <c r="AA107">
        <f t="shared" si="123"/>
        <v>0</v>
      </c>
      <c r="AB107">
        <f t="shared" si="124"/>
        <v>0</v>
      </c>
      <c r="AC107">
        <f t="shared" si="125"/>
        <v>0</v>
      </c>
      <c r="AD107">
        <f t="shared" si="126"/>
        <v>0</v>
      </c>
      <c r="AE107">
        <f t="shared" si="127"/>
        <v>0</v>
      </c>
      <c r="AF107">
        <f t="shared" si="128"/>
        <v>0</v>
      </c>
      <c r="AG107">
        <f t="shared" si="129"/>
        <v>0</v>
      </c>
      <c r="AH107">
        <f t="shared" si="130"/>
        <v>0</v>
      </c>
      <c r="AI107">
        <f t="shared" si="131"/>
        <v>0</v>
      </c>
      <c r="AJ107">
        <f t="shared" si="132"/>
        <v>0</v>
      </c>
      <c r="AK107">
        <f t="shared" si="133"/>
        <v>0</v>
      </c>
      <c r="AL107">
        <f t="shared" si="134"/>
        <v>0</v>
      </c>
      <c r="AM107">
        <f t="shared" si="135"/>
        <v>0</v>
      </c>
      <c r="AN107">
        <f t="shared" si="136"/>
        <v>0</v>
      </c>
      <c r="AO107">
        <f t="shared" si="137"/>
        <v>0</v>
      </c>
      <c r="AP107">
        <f t="shared" si="138"/>
        <v>0</v>
      </c>
      <c r="AQ107">
        <f t="shared" si="139"/>
        <v>0</v>
      </c>
      <c r="AR107">
        <f t="shared" si="140"/>
        <v>0</v>
      </c>
      <c r="AS107">
        <f t="shared" si="141"/>
        <v>0</v>
      </c>
      <c r="AT107">
        <f t="shared" si="142"/>
        <v>0</v>
      </c>
      <c r="AU107">
        <f t="shared" si="143"/>
        <v>0</v>
      </c>
      <c r="AV107">
        <f t="shared" si="144"/>
        <v>0</v>
      </c>
      <c r="AW107">
        <f t="shared" si="145"/>
        <v>0</v>
      </c>
      <c r="AX107">
        <f t="shared" si="146"/>
        <v>0</v>
      </c>
      <c r="AY107">
        <f t="shared" si="147"/>
        <v>0</v>
      </c>
      <c r="AZ107">
        <f t="shared" si="148"/>
        <v>0</v>
      </c>
      <c r="BA107">
        <f t="shared" si="149"/>
        <v>0</v>
      </c>
      <c r="BB107">
        <f t="shared" si="150"/>
        <v>0</v>
      </c>
      <c r="BC107">
        <f t="shared" si="151"/>
        <v>0</v>
      </c>
    </row>
    <row r="108" spans="1:55">
      <c r="A108" t="str">
        <f t="shared" si="98"/>
        <v/>
      </c>
      <c r="B108">
        <f t="shared" si="101"/>
        <v>0</v>
      </c>
      <c r="C108">
        <f t="shared" si="102"/>
        <v>0</v>
      </c>
      <c r="D108">
        <f t="shared" si="103"/>
        <v>0</v>
      </c>
      <c r="E108">
        <f t="shared" si="104"/>
        <v>0</v>
      </c>
      <c r="F108">
        <f t="shared" si="105"/>
        <v>0</v>
      </c>
      <c r="G108">
        <f t="shared" si="106"/>
        <v>0</v>
      </c>
      <c r="H108">
        <f t="shared" si="107"/>
        <v>0</v>
      </c>
      <c r="I108">
        <f t="shared" si="108"/>
        <v>0</v>
      </c>
      <c r="J108">
        <f t="shared" si="109"/>
        <v>0</v>
      </c>
      <c r="K108">
        <f>'Ronde 2'!P10</f>
        <v>0</v>
      </c>
      <c r="N108">
        <f t="shared" si="110"/>
        <v>0</v>
      </c>
      <c r="O108">
        <f t="shared" si="111"/>
        <v>0</v>
      </c>
      <c r="P108">
        <f t="shared" si="112"/>
        <v>0</v>
      </c>
      <c r="Q108">
        <f t="shared" si="113"/>
        <v>0</v>
      </c>
      <c r="R108">
        <f t="shared" si="114"/>
        <v>0</v>
      </c>
      <c r="S108">
        <f t="shared" si="115"/>
        <v>0</v>
      </c>
      <c r="T108">
        <f t="shared" si="116"/>
        <v>0</v>
      </c>
      <c r="U108">
        <f t="shared" si="117"/>
        <v>0</v>
      </c>
      <c r="V108">
        <f t="shared" si="118"/>
        <v>0</v>
      </c>
      <c r="W108">
        <f t="shared" si="119"/>
        <v>0</v>
      </c>
      <c r="X108">
        <f t="shared" si="120"/>
        <v>0</v>
      </c>
      <c r="Y108">
        <f t="shared" si="121"/>
        <v>0</v>
      </c>
      <c r="Z108">
        <f t="shared" si="122"/>
        <v>0</v>
      </c>
      <c r="AA108">
        <f t="shared" si="123"/>
        <v>0</v>
      </c>
      <c r="AB108">
        <f t="shared" si="124"/>
        <v>0</v>
      </c>
      <c r="AC108">
        <f t="shared" si="125"/>
        <v>0</v>
      </c>
      <c r="AD108">
        <f t="shared" si="126"/>
        <v>0</v>
      </c>
      <c r="AE108">
        <f t="shared" si="127"/>
        <v>0</v>
      </c>
      <c r="AF108">
        <f t="shared" si="128"/>
        <v>0</v>
      </c>
      <c r="AG108">
        <f t="shared" si="129"/>
        <v>0</v>
      </c>
      <c r="AH108">
        <f t="shared" si="130"/>
        <v>0</v>
      </c>
      <c r="AI108">
        <f t="shared" si="131"/>
        <v>0</v>
      </c>
      <c r="AJ108">
        <f t="shared" si="132"/>
        <v>0</v>
      </c>
      <c r="AK108">
        <f t="shared" si="133"/>
        <v>0</v>
      </c>
      <c r="AL108">
        <f t="shared" si="134"/>
        <v>0</v>
      </c>
      <c r="AM108">
        <f t="shared" si="135"/>
        <v>0</v>
      </c>
      <c r="AN108">
        <f t="shared" si="136"/>
        <v>0</v>
      </c>
      <c r="AO108">
        <f t="shared" si="137"/>
        <v>0</v>
      </c>
      <c r="AP108">
        <f t="shared" si="138"/>
        <v>0</v>
      </c>
      <c r="AQ108">
        <f t="shared" si="139"/>
        <v>0</v>
      </c>
      <c r="AR108">
        <f t="shared" si="140"/>
        <v>0</v>
      </c>
      <c r="AS108">
        <f t="shared" si="141"/>
        <v>0</v>
      </c>
      <c r="AT108">
        <f t="shared" si="142"/>
        <v>0</v>
      </c>
      <c r="AU108">
        <f t="shared" si="143"/>
        <v>0</v>
      </c>
      <c r="AV108">
        <f t="shared" si="144"/>
        <v>0</v>
      </c>
      <c r="AW108">
        <f t="shared" si="145"/>
        <v>0</v>
      </c>
      <c r="AX108">
        <f t="shared" si="146"/>
        <v>0</v>
      </c>
      <c r="AY108">
        <f t="shared" si="147"/>
        <v>0</v>
      </c>
      <c r="AZ108">
        <f t="shared" si="148"/>
        <v>0</v>
      </c>
      <c r="BA108">
        <f t="shared" si="149"/>
        <v>0</v>
      </c>
      <c r="BB108">
        <f t="shared" si="150"/>
        <v>0</v>
      </c>
      <c r="BC108">
        <f t="shared" si="151"/>
        <v>0</v>
      </c>
    </row>
    <row r="109" spans="1:55">
      <c r="A109" t="str">
        <f t="shared" si="98"/>
        <v/>
      </c>
      <c r="B109">
        <f t="shared" si="101"/>
        <v>0</v>
      </c>
      <c r="C109">
        <f t="shared" si="102"/>
        <v>0</v>
      </c>
      <c r="D109">
        <f t="shared" si="103"/>
        <v>0</v>
      </c>
      <c r="E109">
        <f t="shared" si="104"/>
        <v>0</v>
      </c>
      <c r="F109">
        <f t="shared" si="105"/>
        <v>0</v>
      </c>
      <c r="G109">
        <f t="shared" si="106"/>
        <v>0</v>
      </c>
      <c r="H109">
        <f t="shared" si="107"/>
        <v>0</v>
      </c>
      <c r="I109">
        <f t="shared" si="108"/>
        <v>0</v>
      </c>
      <c r="J109">
        <f t="shared" si="109"/>
        <v>0</v>
      </c>
      <c r="K109">
        <f>'Ronde 2'!P11</f>
        <v>0</v>
      </c>
      <c r="N109">
        <f t="shared" si="110"/>
        <v>0</v>
      </c>
      <c r="O109">
        <f t="shared" si="111"/>
        <v>0</v>
      </c>
      <c r="P109">
        <f t="shared" si="112"/>
        <v>0</v>
      </c>
      <c r="Q109">
        <f t="shared" si="113"/>
        <v>0</v>
      </c>
      <c r="R109">
        <f t="shared" si="114"/>
        <v>0</v>
      </c>
      <c r="S109">
        <f t="shared" si="115"/>
        <v>0</v>
      </c>
      <c r="T109">
        <f t="shared" si="116"/>
        <v>0</v>
      </c>
      <c r="U109">
        <f t="shared" si="117"/>
        <v>0</v>
      </c>
      <c r="V109">
        <f t="shared" si="118"/>
        <v>0</v>
      </c>
      <c r="W109">
        <f t="shared" si="119"/>
        <v>0</v>
      </c>
      <c r="X109">
        <f t="shared" si="120"/>
        <v>0</v>
      </c>
      <c r="Y109">
        <f t="shared" si="121"/>
        <v>0</v>
      </c>
      <c r="Z109">
        <f t="shared" si="122"/>
        <v>0</v>
      </c>
      <c r="AA109">
        <f t="shared" si="123"/>
        <v>0</v>
      </c>
      <c r="AB109">
        <f t="shared" si="124"/>
        <v>0</v>
      </c>
      <c r="AC109">
        <f t="shared" si="125"/>
        <v>0</v>
      </c>
      <c r="AD109">
        <f t="shared" si="126"/>
        <v>0</v>
      </c>
      <c r="AE109">
        <f t="shared" si="127"/>
        <v>0</v>
      </c>
      <c r="AF109">
        <f t="shared" si="128"/>
        <v>0</v>
      </c>
      <c r="AG109">
        <f t="shared" si="129"/>
        <v>0</v>
      </c>
      <c r="AH109">
        <f t="shared" si="130"/>
        <v>0</v>
      </c>
      <c r="AI109">
        <f t="shared" si="131"/>
        <v>0</v>
      </c>
      <c r="AJ109">
        <f t="shared" si="132"/>
        <v>0</v>
      </c>
      <c r="AK109">
        <f t="shared" si="133"/>
        <v>0</v>
      </c>
      <c r="AL109">
        <f t="shared" si="134"/>
        <v>0</v>
      </c>
      <c r="AM109">
        <f t="shared" si="135"/>
        <v>0</v>
      </c>
      <c r="AN109">
        <f t="shared" si="136"/>
        <v>0</v>
      </c>
      <c r="AO109">
        <f t="shared" si="137"/>
        <v>0</v>
      </c>
      <c r="AP109">
        <f t="shared" si="138"/>
        <v>0</v>
      </c>
      <c r="AQ109">
        <f t="shared" si="139"/>
        <v>0</v>
      </c>
      <c r="AR109">
        <f t="shared" si="140"/>
        <v>0</v>
      </c>
      <c r="AS109">
        <f t="shared" si="141"/>
        <v>0</v>
      </c>
      <c r="AT109">
        <f t="shared" si="142"/>
        <v>0</v>
      </c>
      <c r="AU109">
        <f t="shared" si="143"/>
        <v>0</v>
      </c>
      <c r="AV109">
        <f t="shared" si="144"/>
        <v>0</v>
      </c>
      <c r="AW109">
        <f t="shared" si="145"/>
        <v>0</v>
      </c>
      <c r="AX109">
        <f t="shared" si="146"/>
        <v>0</v>
      </c>
      <c r="AY109">
        <f t="shared" si="147"/>
        <v>0</v>
      </c>
      <c r="AZ109">
        <f t="shared" si="148"/>
        <v>0</v>
      </c>
      <c r="BA109">
        <f t="shared" si="149"/>
        <v>0</v>
      </c>
      <c r="BB109">
        <f t="shared" si="150"/>
        <v>0</v>
      </c>
      <c r="BC109">
        <f t="shared" si="151"/>
        <v>0</v>
      </c>
    </row>
    <row r="110" spans="1:55">
      <c r="A110" t="str">
        <f t="shared" si="98"/>
        <v/>
      </c>
      <c r="B110">
        <f t="shared" si="101"/>
        <v>0</v>
      </c>
      <c r="C110">
        <f t="shared" si="102"/>
        <v>0</v>
      </c>
      <c r="D110">
        <f t="shared" si="103"/>
        <v>0</v>
      </c>
      <c r="E110">
        <f t="shared" si="104"/>
        <v>0</v>
      </c>
      <c r="F110">
        <f t="shared" si="105"/>
        <v>0</v>
      </c>
      <c r="G110">
        <f t="shared" si="106"/>
        <v>0</v>
      </c>
      <c r="H110">
        <f t="shared" si="107"/>
        <v>0</v>
      </c>
      <c r="I110">
        <f t="shared" si="108"/>
        <v>0</v>
      </c>
      <c r="J110">
        <f t="shared" si="109"/>
        <v>0</v>
      </c>
      <c r="K110">
        <f>'Ronde 2'!P12</f>
        <v>0</v>
      </c>
      <c r="N110">
        <f t="shared" si="110"/>
        <v>0</v>
      </c>
      <c r="O110">
        <f t="shared" si="111"/>
        <v>0</v>
      </c>
      <c r="P110">
        <f t="shared" si="112"/>
        <v>0</v>
      </c>
      <c r="Q110">
        <f t="shared" si="113"/>
        <v>0</v>
      </c>
      <c r="R110">
        <f t="shared" si="114"/>
        <v>0</v>
      </c>
      <c r="S110">
        <f t="shared" si="115"/>
        <v>0</v>
      </c>
      <c r="T110">
        <f t="shared" si="116"/>
        <v>0</v>
      </c>
      <c r="U110">
        <f t="shared" si="117"/>
        <v>0</v>
      </c>
      <c r="V110">
        <f t="shared" si="118"/>
        <v>0</v>
      </c>
      <c r="W110">
        <f t="shared" si="119"/>
        <v>0</v>
      </c>
      <c r="X110">
        <f t="shared" si="120"/>
        <v>0</v>
      </c>
      <c r="Y110">
        <f t="shared" si="121"/>
        <v>0</v>
      </c>
      <c r="Z110">
        <f t="shared" si="122"/>
        <v>0</v>
      </c>
      <c r="AA110">
        <f t="shared" si="123"/>
        <v>0</v>
      </c>
      <c r="AB110">
        <f t="shared" si="124"/>
        <v>0</v>
      </c>
      <c r="AC110">
        <f t="shared" si="125"/>
        <v>0</v>
      </c>
      <c r="AD110">
        <f t="shared" si="126"/>
        <v>0</v>
      </c>
      <c r="AE110">
        <f t="shared" si="127"/>
        <v>0</v>
      </c>
      <c r="AF110">
        <f t="shared" si="128"/>
        <v>0</v>
      </c>
      <c r="AG110">
        <f t="shared" si="129"/>
        <v>0</v>
      </c>
      <c r="AH110">
        <f t="shared" si="130"/>
        <v>0</v>
      </c>
      <c r="AI110">
        <f t="shared" si="131"/>
        <v>0</v>
      </c>
      <c r="AJ110">
        <f t="shared" si="132"/>
        <v>0</v>
      </c>
      <c r="AK110">
        <f t="shared" si="133"/>
        <v>0</v>
      </c>
      <c r="AL110">
        <f t="shared" si="134"/>
        <v>0</v>
      </c>
      <c r="AM110">
        <f t="shared" si="135"/>
        <v>0</v>
      </c>
      <c r="AN110">
        <f t="shared" si="136"/>
        <v>0</v>
      </c>
      <c r="AO110">
        <f t="shared" si="137"/>
        <v>0</v>
      </c>
      <c r="AP110">
        <f t="shared" si="138"/>
        <v>0</v>
      </c>
      <c r="AQ110">
        <f t="shared" si="139"/>
        <v>0</v>
      </c>
      <c r="AR110">
        <f t="shared" si="140"/>
        <v>0</v>
      </c>
      <c r="AS110">
        <f t="shared" si="141"/>
        <v>0</v>
      </c>
      <c r="AT110">
        <f t="shared" si="142"/>
        <v>0</v>
      </c>
      <c r="AU110">
        <f t="shared" si="143"/>
        <v>0</v>
      </c>
      <c r="AV110">
        <f t="shared" si="144"/>
        <v>0</v>
      </c>
      <c r="AW110">
        <f t="shared" si="145"/>
        <v>0</v>
      </c>
      <c r="AX110">
        <f t="shared" si="146"/>
        <v>0</v>
      </c>
      <c r="AY110">
        <f t="shared" si="147"/>
        <v>0</v>
      </c>
      <c r="AZ110">
        <f t="shared" si="148"/>
        <v>0</v>
      </c>
      <c r="BA110">
        <f t="shared" si="149"/>
        <v>0</v>
      </c>
      <c r="BB110">
        <f t="shared" si="150"/>
        <v>0</v>
      </c>
      <c r="BC110">
        <f t="shared" si="151"/>
        <v>0</v>
      </c>
    </row>
    <row r="111" spans="1:55">
      <c r="A111" t="str">
        <f t="shared" si="98"/>
        <v/>
      </c>
      <c r="B111">
        <f t="shared" si="101"/>
        <v>0</v>
      </c>
      <c r="C111">
        <f t="shared" si="102"/>
        <v>0</v>
      </c>
      <c r="D111">
        <f t="shared" si="103"/>
        <v>0</v>
      </c>
      <c r="E111">
        <f t="shared" si="104"/>
        <v>0</v>
      </c>
      <c r="F111">
        <f t="shared" si="105"/>
        <v>0</v>
      </c>
      <c r="G111">
        <f t="shared" si="106"/>
        <v>0</v>
      </c>
      <c r="H111">
        <f t="shared" si="107"/>
        <v>0</v>
      </c>
      <c r="I111">
        <f t="shared" si="108"/>
        <v>0</v>
      </c>
      <c r="J111">
        <f t="shared" si="109"/>
        <v>0</v>
      </c>
      <c r="K111">
        <f>'Ronde 2'!P13</f>
        <v>0</v>
      </c>
      <c r="N111">
        <f t="shared" si="110"/>
        <v>0</v>
      </c>
      <c r="O111">
        <f t="shared" si="111"/>
        <v>0</v>
      </c>
      <c r="P111">
        <f t="shared" si="112"/>
        <v>0</v>
      </c>
      <c r="Q111">
        <f t="shared" si="113"/>
        <v>0</v>
      </c>
      <c r="R111">
        <f t="shared" si="114"/>
        <v>0</v>
      </c>
      <c r="S111">
        <f t="shared" si="115"/>
        <v>0</v>
      </c>
      <c r="T111">
        <f t="shared" si="116"/>
        <v>0</v>
      </c>
      <c r="U111">
        <f t="shared" si="117"/>
        <v>0</v>
      </c>
      <c r="V111">
        <f t="shared" si="118"/>
        <v>0</v>
      </c>
      <c r="W111">
        <f t="shared" si="119"/>
        <v>0</v>
      </c>
      <c r="X111">
        <f t="shared" si="120"/>
        <v>0</v>
      </c>
      <c r="Y111">
        <f t="shared" si="121"/>
        <v>0</v>
      </c>
      <c r="Z111">
        <f t="shared" si="122"/>
        <v>0</v>
      </c>
      <c r="AA111">
        <f t="shared" si="123"/>
        <v>0</v>
      </c>
      <c r="AB111">
        <f t="shared" si="124"/>
        <v>0</v>
      </c>
      <c r="AC111">
        <f t="shared" si="125"/>
        <v>0</v>
      </c>
      <c r="AD111">
        <f t="shared" si="126"/>
        <v>0</v>
      </c>
      <c r="AE111">
        <f t="shared" si="127"/>
        <v>0</v>
      </c>
      <c r="AF111">
        <f t="shared" si="128"/>
        <v>0</v>
      </c>
      <c r="AG111">
        <f t="shared" si="129"/>
        <v>0</v>
      </c>
      <c r="AH111">
        <f t="shared" si="130"/>
        <v>0</v>
      </c>
      <c r="AI111">
        <f t="shared" si="131"/>
        <v>0</v>
      </c>
      <c r="AJ111">
        <f t="shared" si="132"/>
        <v>0</v>
      </c>
      <c r="AK111">
        <f t="shared" si="133"/>
        <v>0</v>
      </c>
      <c r="AL111">
        <f t="shared" si="134"/>
        <v>0</v>
      </c>
      <c r="AM111">
        <f t="shared" si="135"/>
        <v>0</v>
      </c>
      <c r="AN111">
        <f t="shared" si="136"/>
        <v>0</v>
      </c>
      <c r="AO111">
        <f t="shared" si="137"/>
        <v>0</v>
      </c>
      <c r="AP111">
        <f t="shared" si="138"/>
        <v>0</v>
      </c>
      <c r="AQ111">
        <f t="shared" si="139"/>
        <v>0</v>
      </c>
      <c r="AR111">
        <f t="shared" si="140"/>
        <v>0</v>
      </c>
      <c r="AS111">
        <f t="shared" si="141"/>
        <v>0</v>
      </c>
      <c r="AT111">
        <f t="shared" si="142"/>
        <v>0</v>
      </c>
      <c r="AU111">
        <f t="shared" si="143"/>
        <v>0</v>
      </c>
      <c r="AV111">
        <f t="shared" si="144"/>
        <v>0</v>
      </c>
      <c r="AW111">
        <f t="shared" si="145"/>
        <v>0</v>
      </c>
      <c r="AX111">
        <f t="shared" si="146"/>
        <v>0</v>
      </c>
      <c r="AY111">
        <f t="shared" si="147"/>
        <v>0</v>
      </c>
      <c r="AZ111">
        <f t="shared" si="148"/>
        <v>0</v>
      </c>
      <c r="BA111">
        <f t="shared" si="149"/>
        <v>0</v>
      </c>
      <c r="BB111">
        <f t="shared" si="150"/>
        <v>0</v>
      </c>
      <c r="BC111">
        <f t="shared" si="151"/>
        <v>0</v>
      </c>
    </row>
    <row r="112" spans="1:55">
      <c r="A112" t="str">
        <f t="shared" si="98"/>
        <v/>
      </c>
      <c r="B112">
        <f t="shared" si="101"/>
        <v>0</v>
      </c>
      <c r="C112">
        <f t="shared" si="102"/>
        <v>0</v>
      </c>
      <c r="D112">
        <f t="shared" si="103"/>
        <v>0</v>
      </c>
      <c r="E112">
        <f t="shared" si="104"/>
        <v>0</v>
      </c>
      <c r="F112">
        <f t="shared" si="105"/>
        <v>0</v>
      </c>
      <c r="G112">
        <f t="shared" si="106"/>
        <v>0</v>
      </c>
      <c r="H112">
        <f t="shared" si="107"/>
        <v>0</v>
      </c>
      <c r="I112">
        <f t="shared" si="108"/>
        <v>0</v>
      </c>
      <c r="J112">
        <f t="shared" si="109"/>
        <v>0</v>
      </c>
      <c r="K112">
        <f>'Ronde 2'!P14</f>
        <v>0</v>
      </c>
      <c r="N112">
        <f t="shared" si="110"/>
        <v>0</v>
      </c>
      <c r="O112">
        <f t="shared" si="111"/>
        <v>0</v>
      </c>
      <c r="P112">
        <f t="shared" si="112"/>
        <v>0</v>
      </c>
      <c r="Q112">
        <f t="shared" si="113"/>
        <v>0</v>
      </c>
      <c r="R112">
        <f t="shared" si="114"/>
        <v>0</v>
      </c>
      <c r="S112">
        <f t="shared" si="115"/>
        <v>0</v>
      </c>
      <c r="T112">
        <f t="shared" si="116"/>
        <v>0</v>
      </c>
      <c r="U112">
        <f t="shared" si="117"/>
        <v>0</v>
      </c>
      <c r="V112">
        <f t="shared" si="118"/>
        <v>0</v>
      </c>
      <c r="W112">
        <f t="shared" si="119"/>
        <v>0</v>
      </c>
      <c r="X112">
        <f t="shared" si="120"/>
        <v>0</v>
      </c>
      <c r="Y112">
        <f t="shared" si="121"/>
        <v>0</v>
      </c>
      <c r="Z112">
        <f t="shared" si="122"/>
        <v>0</v>
      </c>
      <c r="AA112">
        <f t="shared" si="123"/>
        <v>0</v>
      </c>
      <c r="AB112">
        <f t="shared" si="124"/>
        <v>0</v>
      </c>
      <c r="AC112">
        <f t="shared" si="125"/>
        <v>0</v>
      </c>
      <c r="AD112">
        <f t="shared" si="126"/>
        <v>0</v>
      </c>
      <c r="AE112">
        <f t="shared" si="127"/>
        <v>0</v>
      </c>
      <c r="AF112">
        <f t="shared" si="128"/>
        <v>0</v>
      </c>
      <c r="AG112">
        <f t="shared" si="129"/>
        <v>0</v>
      </c>
      <c r="AH112">
        <f t="shared" si="130"/>
        <v>0</v>
      </c>
      <c r="AI112">
        <f t="shared" si="131"/>
        <v>0</v>
      </c>
      <c r="AJ112">
        <f t="shared" si="132"/>
        <v>0</v>
      </c>
      <c r="AK112">
        <f t="shared" si="133"/>
        <v>0</v>
      </c>
      <c r="AL112">
        <f t="shared" si="134"/>
        <v>0</v>
      </c>
      <c r="AM112">
        <f t="shared" si="135"/>
        <v>0</v>
      </c>
      <c r="AN112">
        <f t="shared" si="136"/>
        <v>0</v>
      </c>
      <c r="AO112">
        <f t="shared" si="137"/>
        <v>0</v>
      </c>
      <c r="AP112">
        <f t="shared" si="138"/>
        <v>0</v>
      </c>
      <c r="AQ112">
        <f t="shared" si="139"/>
        <v>0</v>
      </c>
      <c r="AR112">
        <f t="shared" si="140"/>
        <v>0</v>
      </c>
      <c r="AS112">
        <f t="shared" si="141"/>
        <v>0</v>
      </c>
      <c r="AT112">
        <f t="shared" si="142"/>
        <v>0</v>
      </c>
      <c r="AU112">
        <f t="shared" si="143"/>
        <v>0</v>
      </c>
      <c r="AV112">
        <f t="shared" si="144"/>
        <v>0</v>
      </c>
      <c r="AW112">
        <f t="shared" si="145"/>
        <v>0</v>
      </c>
      <c r="AX112">
        <f t="shared" si="146"/>
        <v>0</v>
      </c>
      <c r="AY112">
        <f t="shared" si="147"/>
        <v>0</v>
      </c>
      <c r="AZ112">
        <f t="shared" si="148"/>
        <v>0</v>
      </c>
      <c r="BA112">
        <f t="shared" si="149"/>
        <v>0</v>
      </c>
      <c r="BB112">
        <f t="shared" si="150"/>
        <v>0</v>
      </c>
      <c r="BC112">
        <f t="shared" si="151"/>
        <v>0</v>
      </c>
    </row>
    <row r="113" spans="1:55">
      <c r="A113" t="str">
        <f t="shared" si="98"/>
        <v/>
      </c>
      <c r="B113">
        <f t="shared" si="101"/>
        <v>0</v>
      </c>
      <c r="C113">
        <f t="shared" si="102"/>
        <v>0</v>
      </c>
      <c r="D113">
        <f t="shared" si="103"/>
        <v>0</v>
      </c>
      <c r="E113">
        <f t="shared" si="104"/>
        <v>0</v>
      </c>
      <c r="F113">
        <f t="shared" si="105"/>
        <v>0</v>
      </c>
      <c r="G113">
        <f t="shared" si="106"/>
        <v>0</v>
      </c>
      <c r="H113">
        <f t="shared" si="107"/>
        <v>0</v>
      </c>
      <c r="I113">
        <f t="shared" si="108"/>
        <v>0</v>
      </c>
      <c r="J113">
        <f t="shared" si="109"/>
        <v>0</v>
      </c>
      <c r="K113">
        <f>'Ronde 2'!P15</f>
        <v>0</v>
      </c>
      <c r="N113">
        <f t="shared" si="110"/>
        <v>0</v>
      </c>
      <c r="O113">
        <f t="shared" si="111"/>
        <v>0</v>
      </c>
      <c r="P113">
        <f t="shared" si="112"/>
        <v>0</v>
      </c>
      <c r="Q113">
        <f t="shared" si="113"/>
        <v>0</v>
      </c>
      <c r="R113">
        <f t="shared" si="114"/>
        <v>0</v>
      </c>
      <c r="S113">
        <f t="shared" si="115"/>
        <v>0</v>
      </c>
      <c r="T113">
        <f t="shared" si="116"/>
        <v>0</v>
      </c>
      <c r="U113">
        <f t="shared" si="117"/>
        <v>0</v>
      </c>
      <c r="V113">
        <f t="shared" si="118"/>
        <v>0</v>
      </c>
      <c r="W113">
        <f t="shared" si="119"/>
        <v>0</v>
      </c>
      <c r="X113">
        <f t="shared" si="120"/>
        <v>0</v>
      </c>
      <c r="Y113">
        <f t="shared" si="121"/>
        <v>0</v>
      </c>
      <c r="Z113">
        <f t="shared" si="122"/>
        <v>0</v>
      </c>
      <c r="AA113">
        <f t="shared" si="123"/>
        <v>0</v>
      </c>
      <c r="AB113">
        <f t="shared" si="124"/>
        <v>0</v>
      </c>
      <c r="AC113">
        <f t="shared" si="125"/>
        <v>0</v>
      </c>
      <c r="AD113">
        <f t="shared" si="126"/>
        <v>0</v>
      </c>
      <c r="AE113">
        <f t="shared" si="127"/>
        <v>0</v>
      </c>
      <c r="AF113">
        <f t="shared" si="128"/>
        <v>0</v>
      </c>
      <c r="AG113">
        <f t="shared" si="129"/>
        <v>0</v>
      </c>
      <c r="AH113">
        <f t="shared" si="130"/>
        <v>0</v>
      </c>
      <c r="AI113">
        <f t="shared" si="131"/>
        <v>0</v>
      </c>
      <c r="AJ113">
        <f t="shared" si="132"/>
        <v>0</v>
      </c>
      <c r="AK113">
        <f t="shared" si="133"/>
        <v>0</v>
      </c>
      <c r="AL113">
        <f t="shared" si="134"/>
        <v>0</v>
      </c>
      <c r="AM113">
        <f t="shared" si="135"/>
        <v>0</v>
      </c>
      <c r="AN113">
        <f t="shared" si="136"/>
        <v>0</v>
      </c>
      <c r="AO113">
        <f t="shared" si="137"/>
        <v>0</v>
      </c>
      <c r="AP113">
        <f t="shared" si="138"/>
        <v>0</v>
      </c>
      <c r="AQ113">
        <f t="shared" si="139"/>
        <v>0</v>
      </c>
      <c r="AR113">
        <f t="shared" si="140"/>
        <v>0</v>
      </c>
      <c r="AS113">
        <f t="shared" si="141"/>
        <v>0</v>
      </c>
      <c r="AT113">
        <f t="shared" si="142"/>
        <v>0</v>
      </c>
      <c r="AU113">
        <f t="shared" si="143"/>
        <v>0</v>
      </c>
      <c r="AV113">
        <f t="shared" si="144"/>
        <v>0</v>
      </c>
      <c r="AW113">
        <f t="shared" si="145"/>
        <v>0</v>
      </c>
      <c r="AX113">
        <f t="shared" si="146"/>
        <v>0</v>
      </c>
      <c r="AY113">
        <f t="shared" si="147"/>
        <v>0</v>
      </c>
      <c r="AZ113">
        <f t="shared" si="148"/>
        <v>0</v>
      </c>
      <c r="BA113">
        <f t="shared" si="149"/>
        <v>0</v>
      </c>
      <c r="BB113">
        <f t="shared" si="150"/>
        <v>0</v>
      </c>
      <c r="BC113">
        <f t="shared" si="151"/>
        <v>0</v>
      </c>
    </row>
    <row r="114" spans="1:55">
      <c r="A114" t="str">
        <f t="shared" si="98"/>
        <v/>
      </c>
      <c r="B114">
        <f t="shared" si="101"/>
        <v>0</v>
      </c>
      <c r="C114">
        <f t="shared" si="102"/>
        <v>0</v>
      </c>
      <c r="D114">
        <f t="shared" si="103"/>
        <v>0</v>
      </c>
      <c r="E114">
        <f t="shared" si="104"/>
        <v>0</v>
      </c>
      <c r="F114">
        <f t="shared" si="105"/>
        <v>0</v>
      </c>
      <c r="G114">
        <f t="shared" si="106"/>
        <v>0</v>
      </c>
      <c r="H114">
        <f t="shared" si="107"/>
        <v>0</v>
      </c>
      <c r="I114">
        <f t="shared" si="108"/>
        <v>0</v>
      </c>
      <c r="J114">
        <f t="shared" si="109"/>
        <v>0</v>
      </c>
      <c r="K114">
        <f>'Ronde 2'!P16</f>
        <v>0</v>
      </c>
      <c r="N114">
        <f t="shared" si="110"/>
        <v>0</v>
      </c>
      <c r="O114">
        <f t="shared" si="111"/>
        <v>0</v>
      </c>
      <c r="P114">
        <f t="shared" si="112"/>
        <v>0</v>
      </c>
      <c r="Q114">
        <f t="shared" si="113"/>
        <v>0</v>
      </c>
      <c r="R114">
        <f t="shared" si="114"/>
        <v>0</v>
      </c>
      <c r="S114">
        <f t="shared" si="115"/>
        <v>0</v>
      </c>
      <c r="T114">
        <f t="shared" si="116"/>
        <v>0</v>
      </c>
      <c r="U114">
        <f t="shared" si="117"/>
        <v>0</v>
      </c>
      <c r="V114">
        <f t="shared" si="118"/>
        <v>0</v>
      </c>
      <c r="W114">
        <f t="shared" si="119"/>
        <v>0</v>
      </c>
      <c r="X114">
        <f t="shared" si="120"/>
        <v>0</v>
      </c>
      <c r="Y114">
        <f t="shared" si="121"/>
        <v>0</v>
      </c>
      <c r="Z114">
        <f t="shared" si="122"/>
        <v>0</v>
      </c>
      <c r="AA114">
        <f t="shared" si="123"/>
        <v>0</v>
      </c>
      <c r="AB114">
        <f t="shared" si="124"/>
        <v>0</v>
      </c>
      <c r="AC114">
        <f t="shared" si="125"/>
        <v>0</v>
      </c>
      <c r="AD114">
        <f t="shared" si="126"/>
        <v>0</v>
      </c>
      <c r="AE114">
        <f t="shared" si="127"/>
        <v>0</v>
      </c>
      <c r="AF114">
        <f t="shared" si="128"/>
        <v>0</v>
      </c>
      <c r="AG114">
        <f t="shared" si="129"/>
        <v>0</v>
      </c>
      <c r="AH114">
        <f t="shared" si="130"/>
        <v>0</v>
      </c>
      <c r="AI114">
        <f t="shared" si="131"/>
        <v>0</v>
      </c>
      <c r="AJ114">
        <f t="shared" si="132"/>
        <v>0</v>
      </c>
      <c r="AK114">
        <f t="shared" si="133"/>
        <v>0</v>
      </c>
      <c r="AL114">
        <f t="shared" si="134"/>
        <v>0</v>
      </c>
      <c r="AM114">
        <f t="shared" si="135"/>
        <v>0</v>
      </c>
      <c r="AN114">
        <f t="shared" si="136"/>
        <v>0</v>
      </c>
      <c r="AO114">
        <f t="shared" si="137"/>
        <v>0</v>
      </c>
      <c r="AP114">
        <f t="shared" si="138"/>
        <v>0</v>
      </c>
      <c r="AQ114">
        <f t="shared" si="139"/>
        <v>0</v>
      </c>
      <c r="AR114">
        <f t="shared" si="140"/>
        <v>0</v>
      </c>
      <c r="AS114">
        <f t="shared" si="141"/>
        <v>0</v>
      </c>
      <c r="AT114">
        <f t="shared" si="142"/>
        <v>0</v>
      </c>
      <c r="AU114">
        <f t="shared" si="143"/>
        <v>0</v>
      </c>
      <c r="AV114">
        <f t="shared" si="144"/>
        <v>0</v>
      </c>
      <c r="AW114">
        <f t="shared" si="145"/>
        <v>0</v>
      </c>
      <c r="AX114">
        <f t="shared" si="146"/>
        <v>0</v>
      </c>
      <c r="AY114">
        <f t="shared" si="147"/>
        <v>0</v>
      </c>
      <c r="AZ114">
        <f t="shared" si="148"/>
        <v>0</v>
      </c>
      <c r="BA114">
        <f t="shared" si="149"/>
        <v>0</v>
      </c>
      <c r="BB114">
        <f t="shared" si="150"/>
        <v>0</v>
      </c>
      <c r="BC114">
        <f t="shared" si="151"/>
        <v>0</v>
      </c>
    </row>
    <row r="115" spans="1:55">
      <c r="A115" t="str">
        <f t="shared" si="98"/>
        <v/>
      </c>
      <c r="B115">
        <f t="shared" si="101"/>
        <v>0</v>
      </c>
      <c r="C115">
        <f t="shared" si="102"/>
        <v>0</v>
      </c>
      <c r="D115">
        <f t="shared" si="103"/>
        <v>0</v>
      </c>
      <c r="E115">
        <f t="shared" si="104"/>
        <v>0</v>
      </c>
      <c r="F115">
        <f t="shared" si="105"/>
        <v>0</v>
      </c>
      <c r="G115">
        <f t="shared" si="106"/>
        <v>0</v>
      </c>
      <c r="H115">
        <f t="shared" si="107"/>
        <v>0</v>
      </c>
      <c r="I115">
        <f t="shared" si="108"/>
        <v>0</v>
      </c>
      <c r="J115">
        <f t="shared" si="109"/>
        <v>0</v>
      </c>
      <c r="K115">
        <f>'Ronde 2'!P17</f>
        <v>0</v>
      </c>
      <c r="N115">
        <f t="shared" si="110"/>
        <v>0</v>
      </c>
      <c r="O115">
        <f t="shared" si="111"/>
        <v>0</v>
      </c>
      <c r="P115">
        <f t="shared" si="112"/>
        <v>0</v>
      </c>
      <c r="Q115">
        <f t="shared" si="113"/>
        <v>0</v>
      </c>
      <c r="R115">
        <f t="shared" si="114"/>
        <v>0</v>
      </c>
      <c r="S115">
        <f t="shared" si="115"/>
        <v>0</v>
      </c>
      <c r="T115">
        <f t="shared" si="116"/>
        <v>0</v>
      </c>
      <c r="U115">
        <f t="shared" si="117"/>
        <v>0</v>
      </c>
      <c r="V115">
        <f t="shared" si="118"/>
        <v>0</v>
      </c>
      <c r="W115">
        <f t="shared" si="119"/>
        <v>0</v>
      </c>
      <c r="X115">
        <f t="shared" si="120"/>
        <v>0</v>
      </c>
      <c r="Y115">
        <f t="shared" si="121"/>
        <v>0</v>
      </c>
      <c r="Z115">
        <f t="shared" si="122"/>
        <v>0</v>
      </c>
      <c r="AA115">
        <f t="shared" si="123"/>
        <v>0</v>
      </c>
      <c r="AB115">
        <f t="shared" si="124"/>
        <v>0</v>
      </c>
      <c r="AC115">
        <f t="shared" si="125"/>
        <v>0</v>
      </c>
      <c r="AD115">
        <f t="shared" si="126"/>
        <v>0</v>
      </c>
      <c r="AE115">
        <f t="shared" si="127"/>
        <v>0</v>
      </c>
      <c r="AF115">
        <f t="shared" si="128"/>
        <v>0</v>
      </c>
      <c r="AG115">
        <f t="shared" si="129"/>
        <v>0</v>
      </c>
      <c r="AH115">
        <f t="shared" si="130"/>
        <v>0</v>
      </c>
      <c r="AI115">
        <f t="shared" si="131"/>
        <v>0</v>
      </c>
      <c r="AJ115">
        <f t="shared" si="132"/>
        <v>0</v>
      </c>
      <c r="AK115">
        <f t="shared" si="133"/>
        <v>0</v>
      </c>
      <c r="AL115">
        <f t="shared" si="134"/>
        <v>0</v>
      </c>
      <c r="AM115">
        <f t="shared" si="135"/>
        <v>0</v>
      </c>
      <c r="AN115">
        <f t="shared" si="136"/>
        <v>0</v>
      </c>
      <c r="AO115">
        <f t="shared" si="137"/>
        <v>0</v>
      </c>
      <c r="AP115">
        <f t="shared" si="138"/>
        <v>0</v>
      </c>
      <c r="AQ115">
        <f t="shared" si="139"/>
        <v>0</v>
      </c>
      <c r="AR115">
        <f t="shared" si="140"/>
        <v>0</v>
      </c>
      <c r="AS115">
        <f t="shared" si="141"/>
        <v>0</v>
      </c>
      <c r="AT115">
        <f t="shared" si="142"/>
        <v>0</v>
      </c>
      <c r="AU115">
        <f t="shared" si="143"/>
        <v>0</v>
      </c>
      <c r="AV115">
        <f t="shared" si="144"/>
        <v>0</v>
      </c>
      <c r="AW115">
        <f t="shared" si="145"/>
        <v>0</v>
      </c>
      <c r="AX115">
        <f t="shared" si="146"/>
        <v>0</v>
      </c>
      <c r="AY115">
        <f t="shared" si="147"/>
        <v>0</v>
      </c>
      <c r="AZ115">
        <f t="shared" si="148"/>
        <v>0</v>
      </c>
      <c r="BA115">
        <f t="shared" si="149"/>
        <v>0</v>
      </c>
      <c r="BB115">
        <f t="shared" si="150"/>
        <v>0</v>
      </c>
      <c r="BC115">
        <f t="shared" si="151"/>
        <v>0</v>
      </c>
    </row>
    <row r="116" spans="1:55">
      <c r="A116" t="str">
        <f t="shared" si="98"/>
        <v/>
      </c>
      <c r="B116">
        <f t="shared" si="101"/>
        <v>0</v>
      </c>
      <c r="C116">
        <f t="shared" si="102"/>
        <v>0</v>
      </c>
      <c r="D116">
        <f t="shared" si="103"/>
        <v>0</v>
      </c>
      <c r="E116">
        <f t="shared" si="104"/>
        <v>0</v>
      </c>
      <c r="F116">
        <f t="shared" si="105"/>
        <v>0</v>
      </c>
      <c r="G116">
        <f t="shared" si="106"/>
        <v>0</v>
      </c>
      <c r="H116">
        <f t="shared" si="107"/>
        <v>0</v>
      </c>
      <c r="I116">
        <f t="shared" si="108"/>
        <v>0</v>
      </c>
      <c r="J116">
        <f t="shared" si="109"/>
        <v>0</v>
      </c>
      <c r="K116">
        <f>'Ronde 2'!P18</f>
        <v>0</v>
      </c>
      <c r="N116">
        <f t="shared" si="110"/>
        <v>0</v>
      </c>
      <c r="O116">
        <f t="shared" si="111"/>
        <v>0</v>
      </c>
      <c r="P116">
        <f t="shared" si="112"/>
        <v>0</v>
      </c>
      <c r="Q116">
        <f t="shared" si="113"/>
        <v>0</v>
      </c>
      <c r="R116">
        <f t="shared" si="114"/>
        <v>0</v>
      </c>
      <c r="S116">
        <f t="shared" si="115"/>
        <v>0</v>
      </c>
      <c r="T116">
        <f t="shared" si="116"/>
        <v>0</v>
      </c>
      <c r="U116">
        <f t="shared" si="117"/>
        <v>0</v>
      </c>
      <c r="V116">
        <f t="shared" si="118"/>
        <v>0</v>
      </c>
      <c r="W116">
        <f t="shared" si="119"/>
        <v>0</v>
      </c>
      <c r="X116">
        <f t="shared" si="120"/>
        <v>0</v>
      </c>
      <c r="Y116">
        <f t="shared" si="121"/>
        <v>0</v>
      </c>
      <c r="Z116">
        <f t="shared" si="122"/>
        <v>0</v>
      </c>
      <c r="AA116">
        <f t="shared" si="123"/>
        <v>0</v>
      </c>
      <c r="AB116">
        <f t="shared" si="124"/>
        <v>0</v>
      </c>
      <c r="AC116">
        <f t="shared" si="125"/>
        <v>0</v>
      </c>
      <c r="AD116">
        <f t="shared" si="126"/>
        <v>0</v>
      </c>
      <c r="AE116">
        <f t="shared" si="127"/>
        <v>0</v>
      </c>
      <c r="AF116">
        <f t="shared" si="128"/>
        <v>0</v>
      </c>
      <c r="AG116">
        <f t="shared" si="129"/>
        <v>0</v>
      </c>
      <c r="AH116">
        <f t="shared" si="130"/>
        <v>0</v>
      </c>
      <c r="AI116">
        <f t="shared" si="131"/>
        <v>0</v>
      </c>
      <c r="AJ116">
        <f t="shared" si="132"/>
        <v>0</v>
      </c>
      <c r="AK116">
        <f t="shared" si="133"/>
        <v>0</v>
      </c>
      <c r="AL116">
        <f t="shared" si="134"/>
        <v>0</v>
      </c>
      <c r="AM116">
        <f t="shared" si="135"/>
        <v>0</v>
      </c>
      <c r="AN116">
        <f t="shared" si="136"/>
        <v>0</v>
      </c>
      <c r="AO116">
        <f t="shared" si="137"/>
        <v>0</v>
      </c>
      <c r="AP116">
        <f t="shared" si="138"/>
        <v>0</v>
      </c>
      <c r="AQ116">
        <f t="shared" si="139"/>
        <v>0</v>
      </c>
      <c r="AR116">
        <f t="shared" si="140"/>
        <v>0</v>
      </c>
      <c r="AS116">
        <f t="shared" si="141"/>
        <v>0</v>
      </c>
      <c r="AT116">
        <f t="shared" si="142"/>
        <v>0</v>
      </c>
      <c r="AU116">
        <f t="shared" si="143"/>
        <v>0</v>
      </c>
      <c r="AV116">
        <f t="shared" si="144"/>
        <v>0</v>
      </c>
      <c r="AW116">
        <f t="shared" si="145"/>
        <v>0</v>
      </c>
      <c r="AX116">
        <f t="shared" si="146"/>
        <v>0</v>
      </c>
      <c r="AY116">
        <f t="shared" si="147"/>
        <v>0</v>
      </c>
      <c r="AZ116">
        <f t="shared" si="148"/>
        <v>0</v>
      </c>
      <c r="BA116">
        <f t="shared" si="149"/>
        <v>0</v>
      </c>
      <c r="BB116">
        <f t="shared" si="150"/>
        <v>0</v>
      </c>
      <c r="BC116">
        <f t="shared" si="151"/>
        <v>0</v>
      </c>
    </row>
    <row r="117" spans="1:55">
      <c r="A117" t="str">
        <f t="shared" si="98"/>
        <v/>
      </c>
      <c r="B117">
        <f t="shared" si="101"/>
        <v>0</v>
      </c>
      <c r="C117">
        <f t="shared" si="102"/>
        <v>0</v>
      </c>
      <c r="D117">
        <f t="shared" si="103"/>
        <v>0</v>
      </c>
      <c r="E117">
        <f t="shared" si="104"/>
        <v>0</v>
      </c>
      <c r="F117">
        <f t="shared" si="105"/>
        <v>0</v>
      </c>
      <c r="G117">
        <f t="shared" si="106"/>
        <v>0</v>
      </c>
      <c r="H117">
        <f t="shared" si="107"/>
        <v>0</v>
      </c>
      <c r="I117">
        <f t="shared" si="108"/>
        <v>0</v>
      </c>
      <c r="J117">
        <f t="shared" si="109"/>
        <v>0</v>
      </c>
      <c r="K117">
        <f>'Ronde 2'!P19</f>
        <v>0</v>
      </c>
      <c r="N117">
        <f t="shared" si="110"/>
        <v>0</v>
      </c>
      <c r="O117">
        <f t="shared" si="111"/>
        <v>0</v>
      </c>
      <c r="P117">
        <f t="shared" si="112"/>
        <v>0</v>
      </c>
      <c r="Q117">
        <f t="shared" si="113"/>
        <v>0</v>
      </c>
      <c r="R117">
        <f t="shared" si="114"/>
        <v>0</v>
      </c>
      <c r="S117">
        <f t="shared" si="115"/>
        <v>0</v>
      </c>
      <c r="T117">
        <f t="shared" si="116"/>
        <v>0</v>
      </c>
      <c r="U117">
        <f t="shared" si="117"/>
        <v>0</v>
      </c>
      <c r="V117">
        <f t="shared" si="118"/>
        <v>0</v>
      </c>
      <c r="W117">
        <f t="shared" si="119"/>
        <v>0</v>
      </c>
      <c r="X117">
        <f t="shared" si="120"/>
        <v>0</v>
      </c>
      <c r="Y117">
        <f t="shared" si="121"/>
        <v>0</v>
      </c>
      <c r="Z117">
        <f t="shared" si="122"/>
        <v>0</v>
      </c>
      <c r="AA117">
        <f t="shared" si="123"/>
        <v>0</v>
      </c>
      <c r="AB117">
        <f t="shared" si="124"/>
        <v>0</v>
      </c>
      <c r="AC117">
        <f t="shared" si="125"/>
        <v>0</v>
      </c>
      <c r="AD117">
        <f t="shared" si="126"/>
        <v>0</v>
      </c>
      <c r="AE117">
        <f t="shared" si="127"/>
        <v>0</v>
      </c>
      <c r="AF117">
        <f t="shared" si="128"/>
        <v>0</v>
      </c>
      <c r="AG117">
        <f t="shared" si="129"/>
        <v>0</v>
      </c>
      <c r="AH117">
        <f t="shared" si="130"/>
        <v>0</v>
      </c>
      <c r="AI117">
        <f t="shared" si="131"/>
        <v>0</v>
      </c>
      <c r="AJ117">
        <f t="shared" si="132"/>
        <v>0</v>
      </c>
      <c r="AK117">
        <f t="shared" si="133"/>
        <v>0</v>
      </c>
      <c r="AL117">
        <f t="shared" si="134"/>
        <v>0</v>
      </c>
      <c r="AM117">
        <f t="shared" si="135"/>
        <v>0</v>
      </c>
      <c r="AN117">
        <f t="shared" si="136"/>
        <v>0</v>
      </c>
      <c r="AO117">
        <f t="shared" si="137"/>
        <v>0</v>
      </c>
      <c r="AP117">
        <f t="shared" si="138"/>
        <v>0</v>
      </c>
      <c r="AQ117">
        <f t="shared" si="139"/>
        <v>0</v>
      </c>
      <c r="AR117">
        <f t="shared" si="140"/>
        <v>0</v>
      </c>
      <c r="AS117">
        <f t="shared" si="141"/>
        <v>0</v>
      </c>
      <c r="AT117">
        <f t="shared" si="142"/>
        <v>0</v>
      </c>
      <c r="AU117">
        <f t="shared" si="143"/>
        <v>0</v>
      </c>
      <c r="AV117">
        <f t="shared" si="144"/>
        <v>0</v>
      </c>
      <c r="AW117">
        <f t="shared" si="145"/>
        <v>0</v>
      </c>
      <c r="AX117">
        <f t="shared" si="146"/>
        <v>0</v>
      </c>
      <c r="AY117">
        <f t="shared" si="147"/>
        <v>0</v>
      </c>
      <c r="AZ117">
        <f t="shared" si="148"/>
        <v>0</v>
      </c>
      <c r="BA117">
        <f t="shared" si="149"/>
        <v>0</v>
      </c>
      <c r="BB117">
        <f t="shared" si="150"/>
        <v>0</v>
      </c>
      <c r="BC117">
        <f t="shared" si="151"/>
        <v>0</v>
      </c>
    </row>
    <row r="118" spans="1:55">
      <c r="A118" t="str">
        <f t="shared" si="98"/>
        <v/>
      </c>
      <c r="B118">
        <f t="shared" si="101"/>
        <v>0</v>
      </c>
      <c r="C118">
        <f t="shared" si="102"/>
        <v>0</v>
      </c>
      <c r="D118">
        <f t="shared" si="103"/>
        <v>0</v>
      </c>
      <c r="E118">
        <f t="shared" si="104"/>
        <v>0</v>
      </c>
      <c r="F118">
        <f t="shared" si="105"/>
        <v>0</v>
      </c>
      <c r="G118">
        <f t="shared" si="106"/>
        <v>0</v>
      </c>
      <c r="H118">
        <f t="shared" si="107"/>
        <v>0</v>
      </c>
      <c r="I118">
        <f t="shared" si="108"/>
        <v>0</v>
      </c>
      <c r="J118">
        <f t="shared" si="109"/>
        <v>0</v>
      </c>
      <c r="K118">
        <f>'Ronde 2'!P20</f>
        <v>0</v>
      </c>
      <c r="N118">
        <f t="shared" si="110"/>
        <v>0</v>
      </c>
      <c r="O118">
        <f t="shared" si="111"/>
        <v>0</v>
      </c>
      <c r="P118">
        <f t="shared" si="112"/>
        <v>0</v>
      </c>
      <c r="Q118">
        <f t="shared" si="113"/>
        <v>0</v>
      </c>
      <c r="R118">
        <f t="shared" si="114"/>
        <v>0</v>
      </c>
      <c r="S118">
        <f t="shared" si="115"/>
        <v>0</v>
      </c>
      <c r="T118">
        <f t="shared" si="116"/>
        <v>0</v>
      </c>
      <c r="U118">
        <f t="shared" si="117"/>
        <v>0</v>
      </c>
      <c r="V118">
        <f t="shared" si="118"/>
        <v>0</v>
      </c>
      <c r="W118">
        <f t="shared" si="119"/>
        <v>0</v>
      </c>
      <c r="X118">
        <f t="shared" si="120"/>
        <v>0</v>
      </c>
      <c r="Y118">
        <f t="shared" si="121"/>
        <v>0</v>
      </c>
      <c r="Z118">
        <f t="shared" si="122"/>
        <v>0</v>
      </c>
      <c r="AA118">
        <f t="shared" si="123"/>
        <v>0</v>
      </c>
      <c r="AB118">
        <f t="shared" si="124"/>
        <v>0</v>
      </c>
      <c r="AC118">
        <f t="shared" si="125"/>
        <v>0</v>
      </c>
      <c r="AD118">
        <f t="shared" si="126"/>
        <v>0</v>
      </c>
      <c r="AE118">
        <f t="shared" si="127"/>
        <v>0</v>
      </c>
      <c r="AF118">
        <f t="shared" si="128"/>
        <v>0</v>
      </c>
      <c r="AG118">
        <f t="shared" si="129"/>
        <v>0</v>
      </c>
      <c r="AH118">
        <f t="shared" si="130"/>
        <v>0</v>
      </c>
      <c r="AI118">
        <f t="shared" si="131"/>
        <v>0</v>
      </c>
      <c r="AJ118">
        <f t="shared" si="132"/>
        <v>0</v>
      </c>
      <c r="AK118">
        <f t="shared" si="133"/>
        <v>0</v>
      </c>
      <c r="AL118">
        <f t="shared" si="134"/>
        <v>0</v>
      </c>
      <c r="AM118">
        <f t="shared" si="135"/>
        <v>0</v>
      </c>
      <c r="AN118">
        <f t="shared" si="136"/>
        <v>0</v>
      </c>
      <c r="AO118">
        <f t="shared" si="137"/>
        <v>0</v>
      </c>
      <c r="AP118">
        <f t="shared" si="138"/>
        <v>0</v>
      </c>
      <c r="AQ118">
        <f t="shared" si="139"/>
        <v>0</v>
      </c>
      <c r="AR118">
        <f t="shared" si="140"/>
        <v>0</v>
      </c>
      <c r="AS118">
        <f t="shared" si="141"/>
        <v>0</v>
      </c>
      <c r="AT118">
        <f t="shared" si="142"/>
        <v>0</v>
      </c>
      <c r="AU118">
        <f t="shared" si="143"/>
        <v>0</v>
      </c>
      <c r="AV118">
        <f t="shared" si="144"/>
        <v>0</v>
      </c>
      <c r="AW118">
        <f t="shared" si="145"/>
        <v>0</v>
      </c>
      <c r="AX118">
        <f t="shared" si="146"/>
        <v>0</v>
      </c>
      <c r="AY118">
        <f t="shared" si="147"/>
        <v>0</v>
      </c>
      <c r="AZ118">
        <f t="shared" si="148"/>
        <v>0</v>
      </c>
      <c r="BA118">
        <f t="shared" si="149"/>
        <v>0</v>
      </c>
      <c r="BB118">
        <f t="shared" si="150"/>
        <v>0</v>
      </c>
      <c r="BC118">
        <f t="shared" si="151"/>
        <v>0</v>
      </c>
    </row>
    <row r="119" spans="1:55">
      <c r="A119" t="str">
        <f t="shared" si="98"/>
        <v/>
      </c>
      <c r="B119">
        <f t="shared" si="101"/>
        <v>0</v>
      </c>
      <c r="C119">
        <f t="shared" si="102"/>
        <v>0</v>
      </c>
      <c r="D119">
        <f t="shared" si="103"/>
        <v>0</v>
      </c>
      <c r="E119">
        <f t="shared" si="104"/>
        <v>0</v>
      </c>
      <c r="F119">
        <f t="shared" si="105"/>
        <v>0</v>
      </c>
      <c r="G119">
        <f t="shared" si="106"/>
        <v>0</v>
      </c>
      <c r="H119">
        <f t="shared" si="107"/>
        <v>0</v>
      </c>
      <c r="I119">
        <f t="shared" si="108"/>
        <v>0</v>
      </c>
      <c r="J119">
        <f t="shared" si="109"/>
        <v>0</v>
      </c>
      <c r="K119">
        <f>'Ronde 2'!P21</f>
        <v>0</v>
      </c>
      <c r="N119">
        <f t="shared" si="110"/>
        <v>0</v>
      </c>
      <c r="O119">
        <f t="shared" si="111"/>
        <v>0</v>
      </c>
      <c r="P119">
        <f t="shared" si="112"/>
        <v>0</v>
      </c>
      <c r="Q119">
        <f t="shared" si="113"/>
        <v>0</v>
      </c>
      <c r="R119">
        <f t="shared" si="114"/>
        <v>0</v>
      </c>
      <c r="S119">
        <f t="shared" si="115"/>
        <v>0</v>
      </c>
      <c r="T119">
        <f t="shared" si="116"/>
        <v>0</v>
      </c>
      <c r="U119">
        <f t="shared" si="117"/>
        <v>0</v>
      </c>
      <c r="V119">
        <f t="shared" si="118"/>
        <v>0</v>
      </c>
      <c r="W119">
        <f t="shared" si="119"/>
        <v>0</v>
      </c>
      <c r="X119">
        <f t="shared" si="120"/>
        <v>0</v>
      </c>
      <c r="Y119">
        <f t="shared" si="121"/>
        <v>0</v>
      </c>
      <c r="Z119">
        <f t="shared" si="122"/>
        <v>0</v>
      </c>
      <c r="AA119">
        <f t="shared" si="123"/>
        <v>0</v>
      </c>
      <c r="AB119">
        <f t="shared" si="124"/>
        <v>0</v>
      </c>
      <c r="AC119">
        <f t="shared" si="125"/>
        <v>0</v>
      </c>
      <c r="AD119">
        <f t="shared" si="126"/>
        <v>0</v>
      </c>
      <c r="AE119">
        <f t="shared" si="127"/>
        <v>0</v>
      </c>
      <c r="AF119">
        <f t="shared" si="128"/>
        <v>0</v>
      </c>
      <c r="AG119">
        <f t="shared" si="129"/>
        <v>0</v>
      </c>
      <c r="AH119">
        <f t="shared" si="130"/>
        <v>0</v>
      </c>
      <c r="AI119">
        <f t="shared" si="131"/>
        <v>0</v>
      </c>
      <c r="AJ119">
        <f t="shared" si="132"/>
        <v>0</v>
      </c>
      <c r="AK119">
        <f t="shared" si="133"/>
        <v>0</v>
      </c>
      <c r="AL119">
        <f t="shared" si="134"/>
        <v>0</v>
      </c>
      <c r="AM119">
        <f t="shared" si="135"/>
        <v>0</v>
      </c>
      <c r="AN119">
        <f t="shared" si="136"/>
        <v>0</v>
      </c>
      <c r="AO119">
        <f t="shared" si="137"/>
        <v>0</v>
      </c>
      <c r="AP119">
        <f t="shared" si="138"/>
        <v>0</v>
      </c>
      <c r="AQ119">
        <f t="shared" si="139"/>
        <v>0</v>
      </c>
      <c r="AR119">
        <f t="shared" si="140"/>
        <v>0</v>
      </c>
      <c r="AS119">
        <f t="shared" si="141"/>
        <v>0</v>
      </c>
      <c r="AT119">
        <f t="shared" si="142"/>
        <v>0</v>
      </c>
      <c r="AU119">
        <f t="shared" si="143"/>
        <v>0</v>
      </c>
      <c r="AV119">
        <f t="shared" si="144"/>
        <v>0</v>
      </c>
      <c r="AW119">
        <f t="shared" si="145"/>
        <v>0</v>
      </c>
      <c r="AX119">
        <f t="shared" si="146"/>
        <v>0</v>
      </c>
      <c r="AY119">
        <f t="shared" si="147"/>
        <v>0</v>
      </c>
      <c r="AZ119">
        <f t="shared" si="148"/>
        <v>0</v>
      </c>
      <c r="BA119">
        <f t="shared" si="149"/>
        <v>0</v>
      </c>
      <c r="BB119">
        <f t="shared" si="150"/>
        <v>0</v>
      </c>
      <c r="BC119">
        <f t="shared" si="151"/>
        <v>0</v>
      </c>
    </row>
    <row r="120" spans="1:55">
      <c r="A120" t="str">
        <f t="shared" si="98"/>
        <v/>
      </c>
      <c r="B120">
        <f t="shared" si="101"/>
        <v>0</v>
      </c>
      <c r="C120">
        <f t="shared" si="102"/>
        <v>0</v>
      </c>
      <c r="D120">
        <f t="shared" si="103"/>
        <v>0</v>
      </c>
      <c r="E120">
        <f t="shared" si="104"/>
        <v>0</v>
      </c>
      <c r="F120">
        <f t="shared" si="105"/>
        <v>0</v>
      </c>
      <c r="G120">
        <f t="shared" si="106"/>
        <v>0</v>
      </c>
      <c r="H120">
        <f t="shared" si="107"/>
        <v>0</v>
      </c>
      <c r="I120">
        <f t="shared" si="108"/>
        <v>0</v>
      </c>
      <c r="J120">
        <f t="shared" si="109"/>
        <v>0</v>
      </c>
      <c r="K120">
        <f>'Ronde 2'!P22</f>
        <v>0</v>
      </c>
      <c r="N120">
        <f t="shared" si="110"/>
        <v>0</v>
      </c>
      <c r="O120">
        <f t="shared" si="111"/>
        <v>0</v>
      </c>
      <c r="P120">
        <f t="shared" si="112"/>
        <v>0</v>
      </c>
      <c r="Q120">
        <f t="shared" si="113"/>
        <v>0</v>
      </c>
      <c r="R120">
        <f t="shared" si="114"/>
        <v>0</v>
      </c>
      <c r="S120">
        <f t="shared" si="115"/>
        <v>0</v>
      </c>
      <c r="T120">
        <f t="shared" si="116"/>
        <v>0</v>
      </c>
      <c r="U120">
        <f t="shared" si="117"/>
        <v>0</v>
      </c>
      <c r="V120">
        <f t="shared" si="118"/>
        <v>0</v>
      </c>
      <c r="W120">
        <f t="shared" si="119"/>
        <v>0</v>
      </c>
      <c r="X120">
        <f t="shared" si="120"/>
        <v>0</v>
      </c>
      <c r="Y120">
        <f t="shared" si="121"/>
        <v>0</v>
      </c>
      <c r="Z120">
        <f t="shared" si="122"/>
        <v>0</v>
      </c>
      <c r="AA120">
        <f t="shared" si="123"/>
        <v>0</v>
      </c>
      <c r="AB120">
        <f t="shared" si="124"/>
        <v>0</v>
      </c>
      <c r="AC120">
        <f t="shared" si="125"/>
        <v>0</v>
      </c>
      <c r="AD120">
        <f t="shared" si="126"/>
        <v>0</v>
      </c>
      <c r="AE120">
        <f t="shared" si="127"/>
        <v>0</v>
      </c>
      <c r="AF120">
        <f t="shared" si="128"/>
        <v>0</v>
      </c>
      <c r="AG120">
        <f t="shared" si="129"/>
        <v>0</v>
      </c>
      <c r="AH120">
        <f t="shared" si="130"/>
        <v>0</v>
      </c>
      <c r="AI120">
        <f t="shared" si="131"/>
        <v>0</v>
      </c>
      <c r="AJ120">
        <f t="shared" si="132"/>
        <v>0</v>
      </c>
      <c r="AK120">
        <f t="shared" si="133"/>
        <v>0</v>
      </c>
      <c r="AL120">
        <f t="shared" si="134"/>
        <v>0</v>
      </c>
      <c r="AM120">
        <f t="shared" si="135"/>
        <v>0</v>
      </c>
      <c r="AN120">
        <f t="shared" si="136"/>
        <v>0</v>
      </c>
      <c r="AO120">
        <f t="shared" si="137"/>
        <v>0</v>
      </c>
      <c r="AP120">
        <f t="shared" si="138"/>
        <v>0</v>
      </c>
      <c r="AQ120">
        <f t="shared" si="139"/>
        <v>0</v>
      </c>
      <c r="AR120">
        <f t="shared" si="140"/>
        <v>0</v>
      </c>
      <c r="AS120">
        <f t="shared" si="141"/>
        <v>0</v>
      </c>
      <c r="AT120">
        <f t="shared" si="142"/>
        <v>0</v>
      </c>
      <c r="AU120">
        <f t="shared" si="143"/>
        <v>0</v>
      </c>
      <c r="AV120">
        <f t="shared" si="144"/>
        <v>0</v>
      </c>
      <c r="AW120">
        <f t="shared" si="145"/>
        <v>0</v>
      </c>
      <c r="AX120">
        <f t="shared" si="146"/>
        <v>0</v>
      </c>
      <c r="AY120">
        <f t="shared" si="147"/>
        <v>0</v>
      </c>
      <c r="AZ120">
        <f t="shared" si="148"/>
        <v>0</v>
      </c>
      <c r="BA120">
        <f t="shared" si="149"/>
        <v>0</v>
      </c>
      <c r="BB120">
        <f t="shared" si="150"/>
        <v>0</v>
      </c>
      <c r="BC120">
        <f t="shared" si="151"/>
        <v>0</v>
      </c>
    </row>
    <row r="121" spans="1:55">
      <c r="A121" t="str">
        <f t="shared" si="98"/>
        <v/>
      </c>
      <c r="B121">
        <f t="shared" si="101"/>
        <v>0</v>
      </c>
      <c r="C121">
        <f t="shared" si="102"/>
        <v>0</v>
      </c>
      <c r="D121">
        <f t="shared" si="103"/>
        <v>0</v>
      </c>
      <c r="E121">
        <f t="shared" si="104"/>
        <v>0</v>
      </c>
      <c r="F121">
        <f t="shared" si="105"/>
        <v>0</v>
      </c>
      <c r="G121">
        <f t="shared" si="106"/>
        <v>0</v>
      </c>
      <c r="H121">
        <f t="shared" si="107"/>
        <v>0</v>
      </c>
      <c r="I121">
        <f t="shared" si="108"/>
        <v>0</v>
      </c>
      <c r="J121">
        <f t="shared" si="109"/>
        <v>0</v>
      </c>
      <c r="K121">
        <f>'Ronde 2'!P23</f>
        <v>0</v>
      </c>
      <c r="N121">
        <f t="shared" si="110"/>
        <v>0</v>
      </c>
      <c r="O121">
        <f t="shared" si="111"/>
        <v>0</v>
      </c>
      <c r="P121">
        <f t="shared" si="112"/>
        <v>0</v>
      </c>
      <c r="Q121">
        <f t="shared" si="113"/>
        <v>0</v>
      </c>
      <c r="R121">
        <f t="shared" si="114"/>
        <v>0</v>
      </c>
      <c r="S121">
        <f t="shared" si="115"/>
        <v>0</v>
      </c>
      <c r="T121">
        <f t="shared" si="116"/>
        <v>0</v>
      </c>
      <c r="U121">
        <f t="shared" si="117"/>
        <v>0</v>
      </c>
      <c r="V121">
        <f t="shared" si="118"/>
        <v>0</v>
      </c>
      <c r="W121">
        <f t="shared" si="119"/>
        <v>0</v>
      </c>
      <c r="X121">
        <f t="shared" si="120"/>
        <v>0</v>
      </c>
      <c r="Y121">
        <f t="shared" si="121"/>
        <v>0</v>
      </c>
      <c r="Z121">
        <f t="shared" si="122"/>
        <v>0</v>
      </c>
      <c r="AA121">
        <f t="shared" si="123"/>
        <v>0</v>
      </c>
      <c r="AB121">
        <f t="shared" si="124"/>
        <v>0</v>
      </c>
      <c r="AC121">
        <f t="shared" si="125"/>
        <v>0</v>
      </c>
      <c r="AD121">
        <f t="shared" si="126"/>
        <v>0</v>
      </c>
      <c r="AE121">
        <f t="shared" si="127"/>
        <v>0</v>
      </c>
      <c r="AF121">
        <f t="shared" si="128"/>
        <v>0</v>
      </c>
      <c r="AG121">
        <f t="shared" si="129"/>
        <v>0</v>
      </c>
      <c r="AH121">
        <f t="shared" si="130"/>
        <v>0</v>
      </c>
      <c r="AI121">
        <f t="shared" si="131"/>
        <v>0</v>
      </c>
      <c r="AJ121">
        <f t="shared" si="132"/>
        <v>0</v>
      </c>
      <c r="AK121">
        <f t="shared" si="133"/>
        <v>0</v>
      </c>
      <c r="AL121">
        <f t="shared" si="134"/>
        <v>0</v>
      </c>
      <c r="AM121">
        <f t="shared" si="135"/>
        <v>0</v>
      </c>
      <c r="AN121">
        <f t="shared" si="136"/>
        <v>0</v>
      </c>
      <c r="AO121">
        <f t="shared" si="137"/>
        <v>0</v>
      </c>
      <c r="AP121">
        <f t="shared" si="138"/>
        <v>0</v>
      </c>
      <c r="AQ121">
        <f t="shared" si="139"/>
        <v>0</v>
      </c>
      <c r="AR121">
        <f t="shared" si="140"/>
        <v>0</v>
      </c>
      <c r="AS121">
        <f t="shared" si="141"/>
        <v>0</v>
      </c>
      <c r="AT121">
        <f t="shared" si="142"/>
        <v>0</v>
      </c>
      <c r="AU121">
        <f t="shared" si="143"/>
        <v>0</v>
      </c>
      <c r="AV121">
        <f t="shared" si="144"/>
        <v>0</v>
      </c>
      <c r="AW121">
        <f t="shared" si="145"/>
        <v>0</v>
      </c>
      <c r="AX121">
        <f t="shared" si="146"/>
        <v>0</v>
      </c>
      <c r="AY121">
        <f t="shared" si="147"/>
        <v>0</v>
      </c>
      <c r="AZ121">
        <f t="shared" si="148"/>
        <v>0</v>
      </c>
      <c r="BA121">
        <f t="shared" si="149"/>
        <v>0</v>
      </c>
      <c r="BB121">
        <f t="shared" si="150"/>
        <v>0</v>
      </c>
      <c r="BC121">
        <f t="shared" si="151"/>
        <v>0</v>
      </c>
    </row>
    <row r="122" spans="1:55">
      <c r="A122" t="str">
        <f t="shared" si="98"/>
        <v/>
      </c>
      <c r="B122">
        <f t="shared" si="101"/>
        <v>0</v>
      </c>
      <c r="C122">
        <f t="shared" si="102"/>
        <v>0</v>
      </c>
      <c r="D122">
        <f t="shared" si="103"/>
        <v>0</v>
      </c>
      <c r="E122">
        <f t="shared" si="104"/>
        <v>0</v>
      </c>
      <c r="F122">
        <f t="shared" si="105"/>
        <v>0</v>
      </c>
      <c r="G122">
        <f t="shared" si="106"/>
        <v>0</v>
      </c>
      <c r="H122">
        <f t="shared" si="107"/>
        <v>0</v>
      </c>
      <c r="I122">
        <f t="shared" si="108"/>
        <v>0</v>
      </c>
      <c r="J122">
        <f t="shared" si="109"/>
        <v>0</v>
      </c>
      <c r="K122">
        <f>'Ronde 2'!P24</f>
        <v>0</v>
      </c>
      <c r="N122">
        <f t="shared" si="110"/>
        <v>0</v>
      </c>
      <c r="O122">
        <f t="shared" si="111"/>
        <v>0</v>
      </c>
      <c r="P122">
        <f t="shared" si="112"/>
        <v>0</v>
      </c>
      <c r="Q122">
        <f t="shared" si="113"/>
        <v>0</v>
      </c>
      <c r="R122">
        <f t="shared" si="114"/>
        <v>0</v>
      </c>
      <c r="S122">
        <f t="shared" si="115"/>
        <v>0</v>
      </c>
      <c r="T122">
        <f t="shared" si="116"/>
        <v>0</v>
      </c>
      <c r="U122">
        <f t="shared" si="117"/>
        <v>0</v>
      </c>
      <c r="V122">
        <f t="shared" si="118"/>
        <v>0</v>
      </c>
      <c r="W122">
        <f t="shared" si="119"/>
        <v>0</v>
      </c>
      <c r="X122">
        <f t="shared" si="120"/>
        <v>0</v>
      </c>
      <c r="Y122">
        <f t="shared" si="121"/>
        <v>0</v>
      </c>
      <c r="Z122">
        <f t="shared" si="122"/>
        <v>0</v>
      </c>
      <c r="AA122">
        <f t="shared" si="123"/>
        <v>0</v>
      </c>
      <c r="AB122">
        <f t="shared" si="124"/>
        <v>0</v>
      </c>
      <c r="AC122">
        <f t="shared" si="125"/>
        <v>0</v>
      </c>
      <c r="AD122">
        <f t="shared" si="126"/>
        <v>0</v>
      </c>
      <c r="AE122">
        <f t="shared" si="127"/>
        <v>0</v>
      </c>
      <c r="AF122">
        <f t="shared" si="128"/>
        <v>0</v>
      </c>
      <c r="AG122">
        <f t="shared" si="129"/>
        <v>0</v>
      </c>
      <c r="AH122">
        <f t="shared" si="130"/>
        <v>0</v>
      </c>
      <c r="AI122">
        <f t="shared" si="131"/>
        <v>0</v>
      </c>
      <c r="AJ122">
        <f t="shared" si="132"/>
        <v>0</v>
      </c>
      <c r="AK122">
        <f t="shared" si="133"/>
        <v>0</v>
      </c>
      <c r="AL122">
        <f t="shared" si="134"/>
        <v>0</v>
      </c>
      <c r="AM122">
        <f t="shared" si="135"/>
        <v>0</v>
      </c>
      <c r="AN122">
        <f t="shared" si="136"/>
        <v>0</v>
      </c>
      <c r="AO122">
        <f t="shared" si="137"/>
        <v>0</v>
      </c>
      <c r="AP122">
        <f t="shared" si="138"/>
        <v>0</v>
      </c>
      <c r="AQ122">
        <f t="shared" si="139"/>
        <v>0</v>
      </c>
      <c r="AR122">
        <f t="shared" si="140"/>
        <v>0</v>
      </c>
      <c r="AS122">
        <f t="shared" si="141"/>
        <v>0</v>
      </c>
      <c r="AT122">
        <f t="shared" si="142"/>
        <v>0</v>
      </c>
      <c r="AU122">
        <f t="shared" si="143"/>
        <v>0</v>
      </c>
      <c r="AV122">
        <f t="shared" si="144"/>
        <v>0</v>
      </c>
      <c r="AW122">
        <f t="shared" si="145"/>
        <v>0</v>
      </c>
      <c r="AX122">
        <f t="shared" si="146"/>
        <v>0</v>
      </c>
      <c r="AY122">
        <f t="shared" si="147"/>
        <v>0</v>
      </c>
      <c r="AZ122">
        <f t="shared" si="148"/>
        <v>0</v>
      </c>
      <c r="BA122">
        <f t="shared" si="149"/>
        <v>0</v>
      </c>
      <c r="BB122">
        <f t="shared" si="150"/>
        <v>0</v>
      </c>
      <c r="BC122">
        <f t="shared" si="151"/>
        <v>0</v>
      </c>
    </row>
    <row r="123" spans="1:55">
      <c r="A123" t="str">
        <f t="shared" si="98"/>
        <v/>
      </c>
      <c r="B123">
        <f t="shared" si="101"/>
        <v>0</v>
      </c>
      <c r="C123">
        <f t="shared" si="102"/>
        <v>0</v>
      </c>
      <c r="D123">
        <f t="shared" si="103"/>
        <v>0</v>
      </c>
      <c r="E123">
        <f t="shared" si="104"/>
        <v>0</v>
      </c>
      <c r="F123">
        <f t="shared" si="105"/>
        <v>0</v>
      </c>
      <c r="G123">
        <f t="shared" si="106"/>
        <v>0</v>
      </c>
      <c r="H123">
        <f t="shared" si="107"/>
        <v>0</v>
      </c>
      <c r="I123">
        <f t="shared" si="108"/>
        <v>0</v>
      </c>
      <c r="J123">
        <f t="shared" si="109"/>
        <v>0</v>
      </c>
      <c r="K123">
        <f>'Ronde 2'!P25</f>
        <v>0</v>
      </c>
      <c r="N123">
        <f t="shared" si="110"/>
        <v>0</v>
      </c>
      <c r="O123">
        <f t="shared" si="111"/>
        <v>0</v>
      </c>
      <c r="P123">
        <f t="shared" si="112"/>
        <v>0</v>
      </c>
      <c r="Q123">
        <f t="shared" si="113"/>
        <v>0</v>
      </c>
      <c r="R123">
        <f t="shared" si="114"/>
        <v>0</v>
      </c>
      <c r="S123">
        <f t="shared" si="115"/>
        <v>0</v>
      </c>
      <c r="T123">
        <f t="shared" si="116"/>
        <v>0</v>
      </c>
      <c r="U123">
        <f t="shared" si="117"/>
        <v>0</v>
      </c>
      <c r="V123">
        <f t="shared" si="118"/>
        <v>0</v>
      </c>
      <c r="W123">
        <f t="shared" si="119"/>
        <v>0</v>
      </c>
      <c r="X123">
        <f t="shared" si="120"/>
        <v>0</v>
      </c>
      <c r="Y123">
        <f t="shared" si="121"/>
        <v>0</v>
      </c>
      <c r="Z123">
        <f t="shared" si="122"/>
        <v>0</v>
      </c>
      <c r="AA123">
        <f t="shared" si="123"/>
        <v>0</v>
      </c>
      <c r="AB123">
        <f t="shared" si="124"/>
        <v>0</v>
      </c>
      <c r="AC123">
        <f t="shared" si="125"/>
        <v>0</v>
      </c>
      <c r="AD123">
        <f t="shared" si="126"/>
        <v>0</v>
      </c>
      <c r="AE123">
        <f t="shared" si="127"/>
        <v>0</v>
      </c>
      <c r="AF123">
        <f t="shared" si="128"/>
        <v>0</v>
      </c>
      <c r="AG123">
        <f t="shared" si="129"/>
        <v>0</v>
      </c>
      <c r="AH123">
        <f t="shared" si="130"/>
        <v>0</v>
      </c>
      <c r="AI123">
        <f t="shared" si="131"/>
        <v>0</v>
      </c>
      <c r="AJ123">
        <f t="shared" si="132"/>
        <v>0</v>
      </c>
      <c r="AK123">
        <f t="shared" si="133"/>
        <v>0</v>
      </c>
      <c r="AL123">
        <f t="shared" si="134"/>
        <v>0</v>
      </c>
      <c r="AM123">
        <f t="shared" si="135"/>
        <v>0</v>
      </c>
      <c r="AN123">
        <f t="shared" si="136"/>
        <v>0</v>
      </c>
      <c r="AO123">
        <f t="shared" si="137"/>
        <v>0</v>
      </c>
      <c r="AP123">
        <f t="shared" si="138"/>
        <v>0</v>
      </c>
      <c r="AQ123">
        <f t="shared" si="139"/>
        <v>0</v>
      </c>
      <c r="AR123">
        <f t="shared" si="140"/>
        <v>0</v>
      </c>
      <c r="AS123">
        <f t="shared" si="141"/>
        <v>0</v>
      </c>
      <c r="AT123">
        <f t="shared" si="142"/>
        <v>0</v>
      </c>
      <c r="AU123">
        <f t="shared" si="143"/>
        <v>0</v>
      </c>
      <c r="AV123">
        <f t="shared" si="144"/>
        <v>0</v>
      </c>
      <c r="AW123">
        <f t="shared" si="145"/>
        <v>0</v>
      </c>
      <c r="AX123">
        <f t="shared" si="146"/>
        <v>0</v>
      </c>
      <c r="AY123">
        <f t="shared" si="147"/>
        <v>0</v>
      </c>
      <c r="AZ123">
        <f t="shared" si="148"/>
        <v>0</v>
      </c>
      <c r="BA123">
        <f t="shared" si="149"/>
        <v>0</v>
      </c>
      <c r="BB123">
        <f t="shared" si="150"/>
        <v>0</v>
      </c>
      <c r="BC123">
        <f t="shared" si="151"/>
        <v>0</v>
      </c>
    </row>
    <row r="124" spans="1:55">
      <c r="A124" t="str">
        <f t="shared" si="98"/>
        <v/>
      </c>
      <c r="B124">
        <f t="shared" si="101"/>
        <v>0</v>
      </c>
      <c r="C124">
        <f t="shared" si="102"/>
        <v>0</v>
      </c>
      <c r="D124">
        <f t="shared" si="103"/>
        <v>0</v>
      </c>
      <c r="E124">
        <f t="shared" si="104"/>
        <v>0</v>
      </c>
      <c r="F124">
        <f t="shared" si="105"/>
        <v>0</v>
      </c>
      <c r="G124">
        <f t="shared" si="106"/>
        <v>0</v>
      </c>
      <c r="H124">
        <f t="shared" si="107"/>
        <v>0</v>
      </c>
      <c r="I124">
        <f t="shared" si="108"/>
        <v>0</v>
      </c>
      <c r="J124">
        <f t="shared" si="109"/>
        <v>0</v>
      </c>
      <c r="K124">
        <f>'Ronde 2'!P26</f>
        <v>0</v>
      </c>
      <c r="N124">
        <f t="shared" si="110"/>
        <v>0</v>
      </c>
      <c r="O124">
        <f t="shared" si="111"/>
        <v>0</v>
      </c>
      <c r="P124">
        <f t="shared" si="112"/>
        <v>0</v>
      </c>
      <c r="Q124">
        <f t="shared" si="113"/>
        <v>0</v>
      </c>
      <c r="R124">
        <f t="shared" si="114"/>
        <v>0</v>
      </c>
      <c r="S124">
        <f t="shared" si="115"/>
        <v>0</v>
      </c>
      <c r="T124">
        <f t="shared" si="116"/>
        <v>0</v>
      </c>
      <c r="U124">
        <f t="shared" si="117"/>
        <v>0</v>
      </c>
      <c r="V124">
        <f t="shared" si="118"/>
        <v>0</v>
      </c>
      <c r="W124">
        <f t="shared" si="119"/>
        <v>0</v>
      </c>
      <c r="X124">
        <f t="shared" si="120"/>
        <v>0</v>
      </c>
      <c r="Y124">
        <f t="shared" si="121"/>
        <v>0</v>
      </c>
      <c r="Z124">
        <f t="shared" si="122"/>
        <v>0</v>
      </c>
      <c r="AA124">
        <f t="shared" si="123"/>
        <v>0</v>
      </c>
      <c r="AB124">
        <f t="shared" si="124"/>
        <v>0</v>
      </c>
      <c r="AC124">
        <f t="shared" si="125"/>
        <v>0</v>
      </c>
      <c r="AD124">
        <f t="shared" si="126"/>
        <v>0</v>
      </c>
      <c r="AE124">
        <f t="shared" si="127"/>
        <v>0</v>
      </c>
      <c r="AF124">
        <f t="shared" si="128"/>
        <v>0</v>
      </c>
      <c r="AG124">
        <f t="shared" si="129"/>
        <v>0</v>
      </c>
      <c r="AH124">
        <f t="shared" si="130"/>
        <v>0</v>
      </c>
      <c r="AI124">
        <f t="shared" si="131"/>
        <v>0</v>
      </c>
      <c r="AJ124">
        <f t="shared" si="132"/>
        <v>0</v>
      </c>
      <c r="AK124">
        <f t="shared" si="133"/>
        <v>0</v>
      </c>
      <c r="AL124">
        <f t="shared" si="134"/>
        <v>0</v>
      </c>
      <c r="AM124">
        <f t="shared" si="135"/>
        <v>0</v>
      </c>
      <c r="AN124">
        <f t="shared" si="136"/>
        <v>0</v>
      </c>
      <c r="AO124">
        <f t="shared" si="137"/>
        <v>0</v>
      </c>
      <c r="AP124">
        <f t="shared" si="138"/>
        <v>0</v>
      </c>
      <c r="AQ124">
        <f t="shared" si="139"/>
        <v>0</v>
      </c>
      <c r="AR124">
        <f t="shared" si="140"/>
        <v>0</v>
      </c>
      <c r="AS124">
        <f t="shared" si="141"/>
        <v>0</v>
      </c>
      <c r="AT124">
        <f t="shared" si="142"/>
        <v>0</v>
      </c>
      <c r="AU124">
        <f t="shared" si="143"/>
        <v>0</v>
      </c>
      <c r="AV124">
        <f t="shared" si="144"/>
        <v>0</v>
      </c>
      <c r="AW124">
        <f t="shared" si="145"/>
        <v>0</v>
      </c>
      <c r="AX124">
        <f t="shared" si="146"/>
        <v>0</v>
      </c>
      <c r="AY124">
        <f t="shared" si="147"/>
        <v>0</v>
      </c>
      <c r="AZ124">
        <f t="shared" si="148"/>
        <v>0</v>
      </c>
      <c r="BA124">
        <f t="shared" si="149"/>
        <v>0</v>
      </c>
      <c r="BB124">
        <f t="shared" si="150"/>
        <v>0</v>
      </c>
      <c r="BC124">
        <f t="shared" si="151"/>
        <v>0</v>
      </c>
    </row>
    <row r="125" spans="1:55">
      <c r="A125" t="str">
        <f t="shared" si="98"/>
        <v/>
      </c>
      <c r="B125">
        <f t="shared" si="101"/>
        <v>0</v>
      </c>
      <c r="C125">
        <f t="shared" si="102"/>
        <v>0</v>
      </c>
      <c r="D125">
        <f t="shared" si="103"/>
        <v>0</v>
      </c>
      <c r="E125">
        <f t="shared" si="104"/>
        <v>0</v>
      </c>
      <c r="F125">
        <f t="shared" si="105"/>
        <v>0</v>
      </c>
      <c r="G125">
        <f t="shared" si="106"/>
        <v>0</v>
      </c>
      <c r="H125">
        <f t="shared" si="107"/>
        <v>0</v>
      </c>
      <c r="I125">
        <f t="shared" si="108"/>
        <v>0</v>
      </c>
      <c r="J125">
        <f t="shared" si="109"/>
        <v>0</v>
      </c>
      <c r="K125">
        <f>'Ronde 2'!P27</f>
        <v>0</v>
      </c>
      <c r="N125">
        <f t="shared" si="110"/>
        <v>0</v>
      </c>
      <c r="O125">
        <f t="shared" si="111"/>
        <v>0</v>
      </c>
      <c r="P125">
        <f t="shared" si="112"/>
        <v>0</v>
      </c>
      <c r="Q125">
        <f t="shared" si="113"/>
        <v>0</v>
      </c>
      <c r="R125">
        <f t="shared" si="114"/>
        <v>0</v>
      </c>
      <c r="S125">
        <f t="shared" si="115"/>
        <v>0</v>
      </c>
      <c r="T125">
        <f t="shared" si="116"/>
        <v>0</v>
      </c>
      <c r="U125">
        <f t="shared" si="117"/>
        <v>0</v>
      </c>
      <c r="V125">
        <f t="shared" si="118"/>
        <v>0</v>
      </c>
      <c r="W125">
        <f t="shared" si="119"/>
        <v>0</v>
      </c>
      <c r="X125">
        <f t="shared" si="120"/>
        <v>0</v>
      </c>
      <c r="Y125">
        <f t="shared" si="121"/>
        <v>0</v>
      </c>
      <c r="Z125">
        <f t="shared" si="122"/>
        <v>0</v>
      </c>
      <c r="AA125">
        <f t="shared" si="123"/>
        <v>0</v>
      </c>
      <c r="AB125">
        <f t="shared" si="124"/>
        <v>0</v>
      </c>
      <c r="AC125">
        <f t="shared" si="125"/>
        <v>0</v>
      </c>
      <c r="AD125">
        <f t="shared" si="126"/>
        <v>0</v>
      </c>
      <c r="AE125">
        <f t="shared" si="127"/>
        <v>0</v>
      </c>
      <c r="AF125">
        <f t="shared" si="128"/>
        <v>0</v>
      </c>
      <c r="AG125">
        <f t="shared" si="129"/>
        <v>0</v>
      </c>
      <c r="AH125">
        <f t="shared" si="130"/>
        <v>0</v>
      </c>
      <c r="AI125">
        <f t="shared" si="131"/>
        <v>0</v>
      </c>
      <c r="AJ125">
        <f t="shared" si="132"/>
        <v>0</v>
      </c>
      <c r="AK125">
        <f t="shared" si="133"/>
        <v>0</v>
      </c>
      <c r="AL125">
        <f t="shared" si="134"/>
        <v>0</v>
      </c>
      <c r="AM125">
        <f t="shared" si="135"/>
        <v>0</v>
      </c>
      <c r="AN125">
        <f t="shared" si="136"/>
        <v>0</v>
      </c>
      <c r="AO125">
        <f t="shared" si="137"/>
        <v>0</v>
      </c>
      <c r="AP125">
        <f t="shared" si="138"/>
        <v>0</v>
      </c>
      <c r="AQ125">
        <f t="shared" si="139"/>
        <v>0</v>
      </c>
      <c r="AR125">
        <f t="shared" si="140"/>
        <v>0</v>
      </c>
      <c r="AS125">
        <f t="shared" si="141"/>
        <v>0</v>
      </c>
      <c r="AT125">
        <f t="shared" si="142"/>
        <v>0</v>
      </c>
      <c r="AU125">
        <f t="shared" si="143"/>
        <v>0</v>
      </c>
      <c r="AV125">
        <f t="shared" si="144"/>
        <v>0</v>
      </c>
      <c r="AW125">
        <f t="shared" si="145"/>
        <v>0</v>
      </c>
      <c r="AX125">
        <f t="shared" si="146"/>
        <v>0</v>
      </c>
      <c r="AY125">
        <f t="shared" si="147"/>
        <v>0</v>
      </c>
      <c r="AZ125">
        <f t="shared" si="148"/>
        <v>0</v>
      </c>
      <c r="BA125">
        <f t="shared" si="149"/>
        <v>0</v>
      </c>
      <c r="BB125">
        <f t="shared" si="150"/>
        <v>0</v>
      </c>
      <c r="BC125">
        <f t="shared" si="151"/>
        <v>0</v>
      </c>
    </row>
    <row r="126" spans="1:55">
      <c r="A126" t="str">
        <f t="shared" si="98"/>
        <v/>
      </c>
      <c r="B126">
        <f t="shared" si="101"/>
        <v>0</v>
      </c>
      <c r="C126">
        <f t="shared" si="102"/>
        <v>0</v>
      </c>
      <c r="D126">
        <f t="shared" si="103"/>
        <v>0</v>
      </c>
      <c r="E126">
        <f t="shared" si="104"/>
        <v>0</v>
      </c>
      <c r="F126">
        <f t="shared" si="105"/>
        <v>0</v>
      </c>
      <c r="G126">
        <f t="shared" si="106"/>
        <v>0</v>
      </c>
      <c r="H126">
        <f t="shared" si="107"/>
        <v>0</v>
      </c>
      <c r="I126">
        <f t="shared" si="108"/>
        <v>0</v>
      </c>
      <c r="J126">
        <f t="shared" si="109"/>
        <v>0</v>
      </c>
      <c r="K126">
        <f>'Ronde 2'!P28</f>
        <v>0</v>
      </c>
      <c r="N126">
        <f t="shared" si="110"/>
        <v>0</v>
      </c>
      <c r="O126">
        <f t="shared" si="111"/>
        <v>0</v>
      </c>
      <c r="P126">
        <f t="shared" si="112"/>
        <v>0</v>
      </c>
      <c r="Q126">
        <f t="shared" si="113"/>
        <v>0</v>
      </c>
      <c r="R126">
        <f t="shared" si="114"/>
        <v>0</v>
      </c>
      <c r="S126">
        <f t="shared" si="115"/>
        <v>0</v>
      </c>
      <c r="T126">
        <f t="shared" si="116"/>
        <v>0</v>
      </c>
      <c r="U126">
        <f t="shared" si="117"/>
        <v>0</v>
      </c>
      <c r="V126">
        <f t="shared" si="118"/>
        <v>0</v>
      </c>
      <c r="W126">
        <f t="shared" si="119"/>
        <v>0</v>
      </c>
      <c r="X126">
        <f t="shared" si="120"/>
        <v>0</v>
      </c>
      <c r="Y126">
        <f t="shared" si="121"/>
        <v>0</v>
      </c>
      <c r="Z126">
        <f t="shared" si="122"/>
        <v>0</v>
      </c>
      <c r="AA126">
        <f t="shared" si="123"/>
        <v>0</v>
      </c>
      <c r="AB126">
        <f t="shared" si="124"/>
        <v>0</v>
      </c>
      <c r="AC126">
        <f t="shared" si="125"/>
        <v>0</v>
      </c>
      <c r="AD126">
        <f t="shared" si="126"/>
        <v>0</v>
      </c>
      <c r="AE126">
        <f t="shared" si="127"/>
        <v>0</v>
      </c>
      <c r="AF126">
        <f t="shared" si="128"/>
        <v>0</v>
      </c>
      <c r="AG126">
        <f t="shared" si="129"/>
        <v>0</v>
      </c>
      <c r="AH126">
        <f t="shared" si="130"/>
        <v>0</v>
      </c>
      <c r="AI126">
        <f t="shared" si="131"/>
        <v>0</v>
      </c>
      <c r="AJ126">
        <f t="shared" si="132"/>
        <v>0</v>
      </c>
      <c r="AK126">
        <f t="shared" si="133"/>
        <v>0</v>
      </c>
      <c r="AL126">
        <f t="shared" si="134"/>
        <v>0</v>
      </c>
      <c r="AM126">
        <f t="shared" si="135"/>
        <v>0</v>
      </c>
      <c r="AN126">
        <f t="shared" si="136"/>
        <v>0</v>
      </c>
      <c r="AO126">
        <f t="shared" si="137"/>
        <v>0</v>
      </c>
      <c r="AP126">
        <f t="shared" si="138"/>
        <v>0</v>
      </c>
      <c r="AQ126">
        <f t="shared" si="139"/>
        <v>0</v>
      </c>
      <c r="AR126">
        <f t="shared" si="140"/>
        <v>0</v>
      </c>
      <c r="AS126">
        <f t="shared" si="141"/>
        <v>0</v>
      </c>
      <c r="AT126">
        <f t="shared" si="142"/>
        <v>0</v>
      </c>
      <c r="AU126">
        <f t="shared" si="143"/>
        <v>0</v>
      </c>
      <c r="AV126">
        <f t="shared" si="144"/>
        <v>0</v>
      </c>
      <c r="AW126">
        <f t="shared" si="145"/>
        <v>0</v>
      </c>
      <c r="AX126">
        <f t="shared" si="146"/>
        <v>0</v>
      </c>
      <c r="AY126">
        <f t="shared" si="147"/>
        <v>0</v>
      </c>
      <c r="AZ126">
        <f t="shared" si="148"/>
        <v>0</v>
      </c>
      <c r="BA126">
        <f t="shared" si="149"/>
        <v>0</v>
      </c>
      <c r="BB126">
        <f t="shared" si="150"/>
        <v>0</v>
      </c>
      <c r="BC126">
        <f t="shared" si="151"/>
        <v>0</v>
      </c>
    </row>
    <row r="127" spans="1:55">
      <c r="A127" t="str">
        <f t="shared" si="98"/>
        <v/>
      </c>
      <c r="B127">
        <f t="shared" si="101"/>
        <v>0</v>
      </c>
      <c r="C127">
        <f t="shared" si="102"/>
        <v>0</v>
      </c>
      <c r="D127">
        <f t="shared" si="103"/>
        <v>0</v>
      </c>
      <c r="E127">
        <f t="shared" si="104"/>
        <v>0</v>
      </c>
      <c r="F127">
        <f t="shared" si="105"/>
        <v>0</v>
      </c>
      <c r="G127">
        <f t="shared" si="106"/>
        <v>0</v>
      </c>
      <c r="H127">
        <f t="shared" si="107"/>
        <v>0</v>
      </c>
      <c r="I127">
        <f t="shared" si="108"/>
        <v>0</v>
      </c>
      <c r="J127">
        <f t="shared" si="109"/>
        <v>0</v>
      </c>
      <c r="K127">
        <f>'Ronde 2'!P29</f>
        <v>0</v>
      </c>
      <c r="N127">
        <f t="shared" si="110"/>
        <v>0</v>
      </c>
      <c r="O127">
        <f t="shared" si="111"/>
        <v>0</v>
      </c>
      <c r="P127">
        <f t="shared" si="112"/>
        <v>0</v>
      </c>
      <c r="Q127">
        <f t="shared" si="113"/>
        <v>0</v>
      </c>
      <c r="R127">
        <f t="shared" si="114"/>
        <v>0</v>
      </c>
      <c r="S127">
        <f t="shared" si="115"/>
        <v>0</v>
      </c>
      <c r="T127">
        <f t="shared" si="116"/>
        <v>0</v>
      </c>
      <c r="U127">
        <f t="shared" si="117"/>
        <v>0</v>
      </c>
      <c r="V127">
        <f t="shared" si="118"/>
        <v>0</v>
      </c>
      <c r="W127">
        <f t="shared" si="119"/>
        <v>0</v>
      </c>
      <c r="X127">
        <f t="shared" si="120"/>
        <v>0</v>
      </c>
      <c r="Y127">
        <f t="shared" si="121"/>
        <v>0</v>
      </c>
      <c r="Z127">
        <f t="shared" si="122"/>
        <v>0</v>
      </c>
      <c r="AA127">
        <f t="shared" si="123"/>
        <v>0</v>
      </c>
      <c r="AB127">
        <f t="shared" si="124"/>
        <v>0</v>
      </c>
      <c r="AC127">
        <f t="shared" si="125"/>
        <v>0</v>
      </c>
      <c r="AD127">
        <f t="shared" si="126"/>
        <v>0</v>
      </c>
      <c r="AE127">
        <f t="shared" si="127"/>
        <v>0</v>
      </c>
      <c r="AF127">
        <f t="shared" si="128"/>
        <v>0</v>
      </c>
      <c r="AG127">
        <f t="shared" si="129"/>
        <v>0</v>
      </c>
      <c r="AH127">
        <f t="shared" si="130"/>
        <v>0</v>
      </c>
      <c r="AI127">
        <f t="shared" si="131"/>
        <v>0</v>
      </c>
      <c r="AJ127">
        <f t="shared" si="132"/>
        <v>0</v>
      </c>
      <c r="AK127">
        <f t="shared" si="133"/>
        <v>0</v>
      </c>
      <c r="AL127">
        <f t="shared" si="134"/>
        <v>0</v>
      </c>
      <c r="AM127">
        <f t="shared" si="135"/>
        <v>0</v>
      </c>
      <c r="AN127">
        <f t="shared" si="136"/>
        <v>0</v>
      </c>
      <c r="AO127">
        <f t="shared" si="137"/>
        <v>0</v>
      </c>
      <c r="AP127">
        <f t="shared" si="138"/>
        <v>0</v>
      </c>
      <c r="AQ127">
        <f t="shared" si="139"/>
        <v>0</v>
      </c>
      <c r="AR127">
        <f t="shared" si="140"/>
        <v>0</v>
      </c>
      <c r="AS127">
        <f t="shared" si="141"/>
        <v>0</v>
      </c>
      <c r="AT127">
        <f t="shared" si="142"/>
        <v>0</v>
      </c>
      <c r="AU127">
        <f t="shared" si="143"/>
        <v>0</v>
      </c>
      <c r="AV127">
        <f t="shared" si="144"/>
        <v>0</v>
      </c>
      <c r="AW127">
        <f t="shared" si="145"/>
        <v>0</v>
      </c>
      <c r="AX127">
        <f t="shared" si="146"/>
        <v>0</v>
      </c>
      <c r="AY127">
        <f t="shared" si="147"/>
        <v>0</v>
      </c>
      <c r="AZ127">
        <f t="shared" si="148"/>
        <v>0</v>
      </c>
      <c r="BA127">
        <f t="shared" si="149"/>
        <v>0</v>
      </c>
      <c r="BB127">
        <f t="shared" si="150"/>
        <v>0</v>
      </c>
      <c r="BC127">
        <f t="shared" si="151"/>
        <v>0</v>
      </c>
    </row>
    <row r="128" spans="1:55">
      <c r="A128" t="str">
        <f t="shared" si="98"/>
        <v/>
      </c>
      <c r="B128">
        <f t="shared" si="101"/>
        <v>0</v>
      </c>
      <c r="C128">
        <f t="shared" si="102"/>
        <v>0</v>
      </c>
      <c r="D128">
        <f t="shared" si="103"/>
        <v>0</v>
      </c>
      <c r="E128">
        <f t="shared" si="104"/>
        <v>0</v>
      </c>
      <c r="F128">
        <f t="shared" si="105"/>
        <v>0</v>
      </c>
      <c r="G128">
        <f t="shared" si="106"/>
        <v>0</v>
      </c>
      <c r="H128">
        <f t="shared" si="107"/>
        <v>0</v>
      </c>
      <c r="I128">
        <f t="shared" si="108"/>
        <v>0</v>
      </c>
      <c r="J128">
        <f t="shared" si="109"/>
        <v>0</v>
      </c>
      <c r="K128">
        <f>'Ronde 2'!P30</f>
        <v>0</v>
      </c>
      <c r="N128">
        <f t="shared" si="110"/>
        <v>0</v>
      </c>
      <c r="O128">
        <f t="shared" si="111"/>
        <v>0</v>
      </c>
      <c r="P128">
        <f t="shared" si="112"/>
        <v>0</v>
      </c>
      <c r="Q128">
        <f t="shared" si="113"/>
        <v>0</v>
      </c>
      <c r="R128">
        <f t="shared" si="114"/>
        <v>0</v>
      </c>
      <c r="S128">
        <f t="shared" si="115"/>
        <v>0</v>
      </c>
      <c r="T128">
        <f t="shared" si="116"/>
        <v>0</v>
      </c>
      <c r="U128">
        <f t="shared" si="117"/>
        <v>0</v>
      </c>
      <c r="V128">
        <f t="shared" si="118"/>
        <v>0</v>
      </c>
      <c r="W128">
        <f t="shared" si="119"/>
        <v>0</v>
      </c>
      <c r="X128">
        <f t="shared" si="120"/>
        <v>0</v>
      </c>
      <c r="Y128">
        <f t="shared" si="121"/>
        <v>0</v>
      </c>
      <c r="Z128">
        <f t="shared" si="122"/>
        <v>0</v>
      </c>
      <c r="AA128">
        <f t="shared" si="123"/>
        <v>0</v>
      </c>
      <c r="AB128">
        <f t="shared" si="124"/>
        <v>0</v>
      </c>
      <c r="AC128">
        <f t="shared" si="125"/>
        <v>0</v>
      </c>
      <c r="AD128">
        <f t="shared" si="126"/>
        <v>0</v>
      </c>
      <c r="AE128">
        <f t="shared" si="127"/>
        <v>0</v>
      </c>
      <c r="AF128">
        <f t="shared" si="128"/>
        <v>0</v>
      </c>
      <c r="AG128">
        <f t="shared" si="129"/>
        <v>0</v>
      </c>
      <c r="AH128">
        <f t="shared" si="130"/>
        <v>0</v>
      </c>
      <c r="AI128">
        <f t="shared" si="131"/>
        <v>0</v>
      </c>
      <c r="AJ128">
        <f t="shared" si="132"/>
        <v>0</v>
      </c>
      <c r="AK128">
        <f t="shared" si="133"/>
        <v>0</v>
      </c>
      <c r="AL128">
        <f t="shared" si="134"/>
        <v>0</v>
      </c>
      <c r="AM128">
        <f t="shared" si="135"/>
        <v>0</v>
      </c>
      <c r="AN128">
        <f t="shared" si="136"/>
        <v>0</v>
      </c>
      <c r="AO128">
        <f t="shared" si="137"/>
        <v>0</v>
      </c>
      <c r="AP128">
        <f t="shared" si="138"/>
        <v>0</v>
      </c>
      <c r="AQ128">
        <f t="shared" si="139"/>
        <v>0</v>
      </c>
      <c r="AR128">
        <f t="shared" si="140"/>
        <v>0</v>
      </c>
      <c r="AS128">
        <f t="shared" si="141"/>
        <v>0</v>
      </c>
      <c r="AT128">
        <f t="shared" si="142"/>
        <v>0</v>
      </c>
      <c r="AU128">
        <f t="shared" si="143"/>
        <v>0</v>
      </c>
      <c r="AV128">
        <f t="shared" si="144"/>
        <v>0</v>
      </c>
      <c r="AW128">
        <f t="shared" si="145"/>
        <v>0</v>
      </c>
      <c r="AX128">
        <f t="shared" si="146"/>
        <v>0</v>
      </c>
      <c r="AY128">
        <f t="shared" si="147"/>
        <v>0</v>
      </c>
      <c r="AZ128">
        <f t="shared" si="148"/>
        <v>0</v>
      </c>
      <c r="BA128">
        <f t="shared" si="149"/>
        <v>0</v>
      </c>
      <c r="BB128">
        <f t="shared" si="150"/>
        <v>0</v>
      </c>
      <c r="BC128">
        <f t="shared" si="151"/>
        <v>0</v>
      </c>
    </row>
    <row r="129" spans="1:55">
      <c r="A129" t="str">
        <f t="shared" si="98"/>
        <v/>
      </c>
      <c r="B129">
        <f t="shared" si="101"/>
        <v>0</v>
      </c>
      <c r="C129">
        <f t="shared" si="102"/>
        <v>0</v>
      </c>
      <c r="D129">
        <f t="shared" si="103"/>
        <v>0</v>
      </c>
      <c r="E129">
        <f t="shared" si="104"/>
        <v>0</v>
      </c>
      <c r="F129">
        <f t="shared" si="105"/>
        <v>0</v>
      </c>
      <c r="G129">
        <f t="shared" si="106"/>
        <v>0</v>
      </c>
      <c r="H129">
        <f t="shared" si="107"/>
        <v>0</v>
      </c>
      <c r="I129">
        <f t="shared" si="108"/>
        <v>0</v>
      </c>
      <c r="J129">
        <f t="shared" si="109"/>
        <v>0</v>
      </c>
      <c r="K129">
        <f>'Ronde 2'!P31</f>
        <v>0</v>
      </c>
      <c r="N129">
        <f t="shared" si="110"/>
        <v>0</v>
      </c>
      <c r="O129">
        <f t="shared" si="111"/>
        <v>0</v>
      </c>
      <c r="P129">
        <f t="shared" si="112"/>
        <v>0</v>
      </c>
      <c r="Q129">
        <f t="shared" si="113"/>
        <v>0</v>
      </c>
      <c r="R129">
        <f t="shared" si="114"/>
        <v>0</v>
      </c>
      <c r="S129">
        <f t="shared" si="115"/>
        <v>0</v>
      </c>
      <c r="T129">
        <f t="shared" si="116"/>
        <v>0</v>
      </c>
      <c r="U129">
        <f t="shared" si="117"/>
        <v>0</v>
      </c>
      <c r="V129">
        <f t="shared" si="118"/>
        <v>0</v>
      </c>
      <c r="W129">
        <f t="shared" si="119"/>
        <v>0</v>
      </c>
      <c r="X129">
        <f t="shared" si="120"/>
        <v>0</v>
      </c>
      <c r="Y129">
        <f t="shared" si="121"/>
        <v>0</v>
      </c>
      <c r="Z129">
        <f t="shared" si="122"/>
        <v>0</v>
      </c>
      <c r="AA129">
        <f t="shared" si="123"/>
        <v>0</v>
      </c>
      <c r="AB129">
        <f t="shared" si="124"/>
        <v>0</v>
      </c>
      <c r="AC129">
        <f t="shared" si="125"/>
        <v>0</v>
      </c>
      <c r="AD129">
        <f t="shared" si="126"/>
        <v>0</v>
      </c>
      <c r="AE129">
        <f t="shared" si="127"/>
        <v>0</v>
      </c>
      <c r="AF129">
        <f t="shared" si="128"/>
        <v>0</v>
      </c>
      <c r="AG129">
        <f t="shared" si="129"/>
        <v>0</v>
      </c>
      <c r="AH129">
        <f t="shared" si="130"/>
        <v>0</v>
      </c>
      <c r="AI129">
        <f t="shared" si="131"/>
        <v>0</v>
      </c>
      <c r="AJ129">
        <f t="shared" si="132"/>
        <v>0</v>
      </c>
      <c r="AK129">
        <f t="shared" si="133"/>
        <v>0</v>
      </c>
      <c r="AL129">
        <f t="shared" si="134"/>
        <v>0</v>
      </c>
      <c r="AM129">
        <f t="shared" si="135"/>
        <v>0</v>
      </c>
      <c r="AN129">
        <f t="shared" si="136"/>
        <v>0</v>
      </c>
      <c r="AO129">
        <f t="shared" si="137"/>
        <v>0</v>
      </c>
      <c r="AP129">
        <f t="shared" si="138"/>
        <v>0</v>
      </c>
      <c r="AQ129">
        <f t="shared" si="139"/>
        <v>0</v>
      </c>
      <c r="AR129">
        <f t="shared" si="140"/>
        <v>0</v>
      </c>
      <c r="AS129">
        <f t="shared" si="141"/>
        <v>0</v>
      </c>
      <c r="AT129">
        <f t="shared" si="142"/>
        <v>0</v>
      </c>
      <c r="AU129">
        <f t="shared" si="143"/>
        <v>0</v>
      </c>
      <c r="AV129">
        <f t="shared" si="144"/>
        <v>0</v>
      </c>
      <c r="AW129">
        <f t="shared" si="145"/>
        <v>0</v>
      </c>
      <c r="AX129">
        <f t="shared" si="146"/>
        <v>0</v>
      </c>
      <c r="AY129">
        <f t="shared" si="147"/>
        <v>0</v>
      </c>
      <c r="AZ129">
        <f t="shared" si="148"/>
        <v>0</v>
      </c>
      <c r="BA129">
        <f t="shared" si="149"/>
        <v>0</v>
      </c>
      <c r="BB129">
        <f t="shared" si="150"/>
        <v>0</v>
      </c>
      <c r="BC129">
        <f t="shared" si="151"/>
        <v>0</v>
      </c>
    </row>
    <row r="130" spans="1:55">
      <c r="A130" t="str">
        <f t="shared" si="98"/>
        <v/>
      </c>
      <c r="B130">
        <f t="shared" si="101"/>
        <v>0</v>
      </c>
      <c r="C130">
        <f t="shared" si="102"/>
        <v>0</v>
      </c>
      <c r="D130">
        <f t="shared" si="103"/>
        <v>0</v>
      </c>
      <c r="E130">
        <f t="shared" si="104"/>
        <v>0</v>
      </c>
      <c r="F130">
        <f t="shared" si="105"/>
        <v>0</v>
      </c>
      <c r="G130">
        <f t="shared" si="106"/>
        <v>0</v>
      </c>
      <c r="H130">
        <f t="shared" si="107"/>
        <v>0</v>
      </c>
      <c r="I130">
        <f t="shared" si="108"/>
        <v>0</v>
      </c>
      <c r="J130">
        <f t="shared" si="109"/>
        <v>0</v>
      </c>
      <c r="K130">
        <f>'Ronde 2'!P32</f>
        <v>0</v>
      </c>
      <c r="N130">
        <f t="shared" si="110"/>
        <v>0</v>
      </c>
      <c r="O130">
        <f t="shared" si="111"/>
        <v>0</v>
      </c>
      <c r="P130">
        <f t="shared" si="112"/>
        <v>0</v>
      </c>
      <c r="Q130">
        <f t="shared" si="113"/>
        <v>0</v>
      </c>
      <c r="R130">
        <f t="shared" si="114"/>
        <v>0</v>
      </c>
      <c r="S130">
        <f t="shared" si="115"/>
        <v>0</v>
      </c>
      <c r="T130">
        <f t="shared" si="116"/>
        <v>0</v>
      </c>
      <c r="U130">
        <f t="shared" si="117"/>
        <v>0</v>
      </c>
      <c r="V130">
        <f t="shared" si="118"/>
        <v>0</v>
      </c>
      <c r="W130">
        <f t="shared" si="119"/>
        <v>0</v>
      </c>
      <c r="X130">
        <f t="shared" si="120"/>
        <v>0</v>
      </c>
      <c r="Y130">
        <f t="shared" si="121"/>
        <v>0</v>
      </c>
      <c r="Z130">
        <f t="shared" si="122"/>
        <v>0</v>
      </c>
      <c r="AA130">
        <f t="shared" si="123"/>
        <v>0</v>
      </c>
      <c r="AB130">
        <f t="shared" si="124"/>
        <v>0</v>
      </c>
      <c r="AC130">
        <f t="shared" si="125"/>
        <v>0</v>
      </c>
      <c r="AD130">
        <f t="shared" si="126"/>
        <v>0</v>
      </c>
      <c r="AE130">
        <f t="shared" si="127"/>
        <v>0</v>
      </c>
      <c r="AF130">
        <f t="shared" si="128"/>
        <v>0</v>
      </c>
      <c r="AG130">
        <f t="shared" si="129"/>
        <v>0</v>
      </c>
      <c r="AH130">
        <f t="shared" si="130"/>
        <v>0</v>
      </c>
      <c r="AI130">
        <f t="shared" si="131"/>
        <v>0</v>
      </c>
      <c r="AJ130">
        <f t="shared" si="132"/>
        <v>0</v>
      </c>
      <c r="AK130">
        <f t="shared" si="133"/>
        <v>0</v>
      </c>
      <c r="AL130">
        <f t="shared" si="134"/>
        <v>0</v>
      </c>
      <c r="AM130">
        <f t="shared" si="135"/>
        <v>0</v>
      </c>
      <c r="AN130">
        <f t="shared" si="136"/>
        <v>0</v>
      </c>
      <c r="AO130">
        <f t="shared" si="137"/>
        <v>0</v>
      </c>
      <c r="AP130">
        <f t="shared" si="138"/>
        <v>0</v>
      </c>
      <c r="AQ130">
        <f t="shared" si="139"/>
        <v>0</v>
      </c>
      <c r="AR130">
        <f t="shared" si="140"/>
        <v>0</v>
      </c>
      <c r="AS130">
        <f t="shared" si="141"/>
        <v>0</v>
      </c>
      <c r="AT130">
        <f t="shared" si="142"/>
        <v>0</v>
      </c>
      <c r="AU130">
        <f t="shared" si="143"/>
        <v>0</v>
      </c>
      <c r="AV130">
        <f t="shared" si="144"/>
        <v>0</v>
      </c>
      <c r="AW130">
        <f t="shared" si="145"/>
        <v>0</v>
      </c>
      <c r="AX130">
        <f t="shared" si="146"/>
        <v>0</v>
      </c>
      <c r="AY130">
        <f t="shared" si="147"/>
        <v>0</v>
      </c>
      <c r="AZ130">
        <f t="shared" si="148"/>
        <v>0</v>
      </c>
      <c r="BA130">
        <f t="shared" si="149"/>
        <v>0</v>
      </c>
      <c r="BB130">
        <f t="shared" si="150"/>
        <v>0</v>
      </c>
      <c r="BC130">
        <f t="shared" si="151"/>
        <v>0</v>
      </c>
    </row>
    <row r="131" spans="1:55">
      <c r="A131" t="str">
        <f t="shared" si="98"/>
        <v/>
      </c>
      <c r="B131">
        <f t="shared" si="101"/>
        <v>0</v>
      </c>
      <c r="C131">
        <f t="shared" si="102"/>
        <v>0</v>
      </c>
      <c r="D131">
        <f t="shared" si="103"/>
        <v>0</v>
      </c>
      <c r="E131">
        <f t="shared" si="104"/>
        <v>0</v>
      </c>
      <c r="F131">
        <f t="shared" si="105"/>
        <v>0</v>
      </c>
      <c r="G131">
        <f t="shared" si="106"/>
        <v>0</v>
      </c>
      <c r="H131">
        <f t="shared" si="107"/>
        <v>0</v>
      </c>
      <c r="I131">
        <f t="shared" si="108"/>
        <v>0</v>
      </c>
      <c r="J131">
        <f t="shared" si="109"/>
        <v>0</v>
      </c>
      <c r="K131">
        <f>'Ronde 2'!P33</f>
        <v>0</v>
      </c>
      <c r="N131">
        <f t="shared" si="110"/>
        <v>0</v>
      </c>
      <c r="O131">
        <f t="shared" si="111"/>
        <v>0</v>
      </c>
      <c r="P131">
        <f t="shared" si="112"/>
        <v>0</v>
      </c>
      <c r="Q131">
        <f t="shared" si="113"/>
        <v>0</v>
      </c>
      <c r="R131">
        <f t="shared" si="114"/>
        <v>0</v>
      </c>
      <c r="S131">
        <f t="shared" si="115"/>
        <v>0</v>
      </c>
      <c r="T131">
        <f t="shared" si="116"/>
        <v>0</v>
      </c>
      <c r="U131">
        <f t="shared" si="117"/>
        <v>0</v>
      </c>
      <c r="V131">
        <f t="shared" si="118"/>
        <v>0</v>
      </c>
      <c r="W131">
        <f t="shared" si="119"/>
        <v>0</v>
      </c>
      <c r="X131">
        <f t="shared" si="120"/>
        <v>0</v>
      </c>
      <c r="Y131">
        <f t="shared" si="121"/>
        <v>0</v>
      </c>
      <c r="Z131">
        <f t="shared" si="122"/>
        <v>0</v>
      </c>
      <c r="AA131">
        <f t="shared" si="123"/>
        <v>0</v>
      </c>
      <c r="AB131">
        <f t="shared" si="124"/>
        <v>0</v>
      </c>
      <c r="AC131">
        <f t="shared" si="125"/>
        <v>0</v>
      </c>
      <c r="AD131">
        <f t="shared" si="126"/>
        <v>0</v>
      </c>
      <c r="AE131">
        <f t="shared" si="127"/>
        <v>0</v>
      </c>
      <c r="AF131">
        <f t="shared" si="128"/>
        <v>0</v>
      </c>
      <c r="AG131">
        <f t="shared" si="129"/>
        <v>0</v>
      </c>
      <c r="AH131">
        <f t="shared" si="130"/>
        <v>0</v>
      </c>
      <c r="AI131">
        <f t="shared" si="131"/>
        <v>0</v>
      </c>
      <c r="AJ131">
        <f t="shared" si="132"/>
        <v>0</v>
      </c>
      <c r="AK131">
        <f t="shared" si="133"/>
        <v>0</v>
      </c>
      <c r="AL131">
        <f t="shared" si="134"/>
        <v>0</v>
      </c>
      <c r="AM131">
        <f t="shared" si="135"/>
        <v>0</v>
      </c>
      <c r="AN131">
        <f t="shared" si="136"/>
        <v>0</v>
      </c>
      <c r="AO131">
        <f t="shared" si="137"/>
        <v>0</v>
      </c>
      <c r="AP131">
        <f t="shared" si="138"/>
        <v>0</v>
      </c>
      <c r="AQ131">
        <f t="shared" si="139"/>
        <v>0</v>
      </c>
      <c r="AR131">
        <f t="shared" si="140"/>
        <v>0</v>
      </c>
      <c r="AS131">
        <f t="shared" si="141"/>
        <v>0</v>
      </c>
      <c r="AT131">
        <f t="shared" si="142"/>
        <v>0</v>
      </c>
      <c r="AU131">
        <f t="shared" si="143"/>
        <v>0</v>
      </c>
      <c r="AV131">
        <f t="shared" si="144"/>
        <v>0</v>
      </c>
      <c r="AW131">
        <f t="shared" si="145"/>
        <v>0</v>
      </c>
      <c r="AX131">
        <f t="shared" si="146"/>
        <v>0</v>
      </c>
      <c r="AY131">
        <f t="shared" si="147"/>
        <v>0</v>
      </c>
      <c r="AZ131">
        <f t="shared" si="148"/>
        <v>0</v>
      </c>
      <c r="BA131">
        <f t="shared" si="149"/>
        <v>0</v>
      </c>
      <c r="BB131">
        <f t="shared" si="150"/>
        <v>0</v>
      </c>
      <c r="BC131">
        <f t="shared" si="151"/>
        <v>0</v>
      </c>
    </row>
    <row r="132" spans="1:55">
      <c r="A132" t="str">
        <f t="shared" si="98"/>
        <v/>
      </c>
      <c r="B132">
        <f t="shared" si="101"/>
        <v>0</v>
      </c>
      <c r="C132">
        <f t="shared" si="102"/>
        <v>0</v>
      </c>
      <c r="D132">
        <f t="shared" si="103"/>
        <v>0</v>
      </c>
      <c r="E132">
        <f t="shared" si="104"/>
        <v>0</v>
      </c>
      <c r="F132">
        <f t="shared" si="105"/>
        <v>0</v>
      </c>
      <c r="G132">
        <f t="shared" si="106"/>
        <v>0</v>
      </c>
      <c r="H132">
        <f t="shared" si="107"/>
        <v>0</v>
      </c>
      <c r="I132">
        <f t="shared" si="108"/>
        <v>0</v>
      </c>
      <c r="J132">
        <f t="shared" si="109"/>
        <v>0</v>
      </c>
      <c r="K132">
        <f>'Ronde 2'!P34</f>
        <v>0</v>
      </c>
      <c r="N132">
        <f t="shared" si="110"/>
        <v>0</v>
      </c>
      <c r="O132">
        <f t="shared" si="111"/>
        <v>0</v>
      </c>
      <c r="P132">
        <f t="shared" si="112"/>
        <v>0</v>
      </c>
      <c r="Q132">
        <f t="shared" si="113"/>
        <v>0</v>
      </c>
      <c r="R132">
        <f t="shared" si="114"/>
        <v>0</v>
      </c>
      <c r="S132">
        <f t="shared" si="115"/>
        <v>0</v>
      </c>
      <c r="T132">
        <f t="shared" si="116"/>
        <v>0</v>
      </c>
      <c r="U132">
        <f t="shared" si="117"/>
        <v>0</v>
      </c>
      <c r="V132">
        <f t="shared" si="118"/>
        <v>0</v>
      </c>
      <c r="W132">
        <f t="shared" si="119"/>
        <v>0</v>
      </c>
      <c r="X132">
        <f t="shared" si="120"/>
        <v>0</v>
      </c>
      <c r="Y132">
        <f t="shared" si="121"/>
        <v>0</v>
      </c>
      <c r="Z132">
        <f t="shared" si="122"/>
        <v>0</v>
      </c>
      <c r="AA132">
        <f t="shared" si="123"/>
        <v>0</v>
      </c>
      <c r="AB132">
        <f t="shared" si="124"/>
        <v>0</v>
      </c>
      <c r="AC132">
        <f t="shared" si="125"/>
        <v>0</v>
      </c>
      <c r="AD132">
        <f t="shared" si="126"/>
        <v>0</v>
      </c>
      <c r="AE132">
        <f t="shared" si="127"/>
        <v>0</v>
      </c>
      <c r="AF132">
        <f t="shared" si="128"/>
        <v>0</v>
      </c>
      <c r="AG132">
        <f t="shared" si="129"/>
        <v>0</v>
      </c>
      <c r="AH132">
        <f t="shared" si="130"/>
        <v>0</v>
      </c>
      <c r="AI132">
        <f t="shared" si="131"/>
        <v>0</v>
      </c>
      <c r="AJ132">
        <f t="shared" si="132"/>
        <v>0</v>
      </c>
      <c r="AK132">
        <f t="shared" si="133"/>
        <v>0</v>
      </c>
      <c r="AL132">
        <f t="shared" si="134"/>
        <v>0</v>
      </c>
      <c r="AM132">
        <f t="shared" si="135"/>
        <v>0</v>
      </c>
      <c r="AN132">
        <f t="shared" si="136"/>
        <v>0</v>
      </c>
      <c r="AO132">
        <f t="shared" si="137"/>
        <v>0</v>
      </c>
      <c r="AP132">
        <f t="shared" si="138"/>
        <v>0</v>
      </c>
      <c r="AQ132">
        <f t="shared" si="139"/>
        <v>0</v>
      </c>
      <c r="AR132">
        <f t="shared" si="140"/>
        <v>0</v>
      </c>
      <c r="AS132">
        <f t="shared" si="141"/>
        <v>0</v>
      </c>
      <c r="AT132">
        <f t="shared" si="142"/>
        <v>0</v>
      </c>
      <c r="AU132">
        <f t="shared" si="143"/>
        <v>0</v>
      </c>
      <c r="AV132">
        <f t="shared" si="144"/>
        <v>0</v>
      </c>
      <c r="AW132">
        <f t="shared" si="145"/>
        <v>0</v>
      </c>
      <c r="AX132">
        <f t="shared" si="146"/>
        <v>0</v>
      </c>
      <c r="AY132">
        <f t="shared" si="147"/>
        <v>0</v>
      </c>
      <c r="AZ132">
        <f t="shared" si="148"/>
        <v>0</v>
      </c>
      <c r="BA132">
        <f t="shared" si="149"/>
        <v>0</v>
      </c>
      <c r="BB132">
        <f t="shared" si="150"/>
        <v>0</v>
      </c>
      <c r="BC132">
        <f t="shared" si="151"/>
        <v>0</v>
      </c>
    </row>
    <row r="133" spans="1:55">
      <c r="A133" t="str">
        <f t="shared" si="98"/>
        <v/>
      </c>
      <c r="B133">
        <f t="shared" si="101"/>
        <v>0</v>
      </c>
      <c r="C133">
        <f t="shared" si="102"/>
        <v>0</v>
      </c>
      <c r="D133">
        <f t="shared" si="103"/>
        <v>0</v>
      </c>
      <c r="E133">
        <f t="shared" si="104"/>
        <v>0</v>
      </c>
      <c r="F133">
        <f t="shared" si="105"/>
        <v>0</v>
      </c>
      <c r="G133">
        <f t="shared" si="106"/>
        <v>0</v>
      </c>
      <c r="H133">
        <f t="shared" si="107"/>
        <v>0</v>
      </c>
      <c r="I133">
        <f t="shared" si="108"/>
        <v>0</v>
      </c>
      <c r="J133">
        <f t="shared" si="109"/>
        <v>0</v>
      </c>
      <c r="K133">
        <f>'Ronde 2'!P35</f>
        <v>0</v>
      </c>
      <c r="N133">
        <f t="shared" si="110"/>
        <v>0</v>
      </c>
      <c r="O133">
        <f t="shared" si="111"/>
        <v>0</v>
      </c>
      <c r="P133">
        <f t="shared" si="112"/>
        <v>0</v>
      </c>
      <c r="Q133">
        <f t="shared" si="113"/>
        <v>0</v>
      </c>
      <c r="R133">
        <f t="shared" si="114"/>
        <v>0</v>
      </c>
      <c r="S133">
        <f t="shared" si="115"/>
        <v>0</v>
      </c>
      <c r="T133">
        <f t="shared" si="116"/>
        <v>0</v>
      </c>
      <c r="U133">
        <f t="shared" si="117"/>
        <v>0</v>
      </c>
      <c r="V133">
        <f t="shared" si="118"/>
        <v>0</v>
      </c>
      <c r="W133">
        <f t="shared" si="119"/>
        <v>0</v>
      </c>
      <c r="X133">
        <f t="shared" si="120"/>
        <v>0</v>
      </c>
      <c r="Y133">
        <f t="shared" si="121"/>
        <v>0</v>
      </c>
      <c r="Z133">
        <f t="shared" si="122"/>
        <v>0</v>
      </c>
      <c r="AA133">
        <f t="shared" si="123"/>
        <v>0</v>
      </c>
      <c r="AB133">
        <f t="shared" si="124"/>
        <v>0</v>
      </c>
      <c r="AC133">
        <f t="shared" si="125"/>
        <v>0</v>
      </c>
      <c r="AD133">
        <f t="shared" si="126"/>
        <v>0</v>
      </c>
      <c r="AE133">
        <f t="shared" si="127"/>
        <v>0</v>
      </c>
      <c r="AF133">
        <f t="shared" si="128"/>
        <v>0</v>
      </c>
      <c r="AG133">
        <f t="shared" si="129"/>
        <v>0</v>
      </c>
      <c r="AH133">
        <f t="shared" si="130"/>
        <v>0</v>
      </c>
      <c r="AI133">
        <f t="shared" si="131"/>
        <v>0</v>
      </c>
      <c r="AJ133">
        <f t="shared" si="132"/>
        <v>0</v>
      </c>
      <c r="AK133">
        <f t="shared" si="133"/>
        <v>0</v>
      </c>
      <c r="AL133">
        <f t="shared" si="134"/>
        <v>0</v>
      </c>
      <c r="AM133">
        <f t="shared" si="135"/>
        <v>0</v>
      </c>
      <c r="AN133">
        <f t="shared" si="136"/>
        <v>0</v>
      </c>
      <c r="AO133">
        <f t="shared" si="137"/>
        <v>0</v>
      </c>
      <c r="AP133">
        <f t="shared" si="138"/>
        <v>0</v>
      </c>
      <c r="AQ133">
        <f t="shared" si="139"/>
        <v>0</v>
      </c>
      <c r="AR133">
        <f t="shared" si="140"/>
        <v>0</v>
      </c>
      <c r="AS133">
        <f t="shared" si="141"/>
        <v>0</v>
      </c>
      <c r="AT133">
        <f t="shared" si="142"/>
        <v>0</v>
      </c>
      <c r="AU133">
        <f t="shared" si="143"/>
        <v>0</v>
      </c>
      <c r="AV133">
        <f t="shared" si="144"/>
        <v>0</v>
      </c>
      <c r="AW133">
        <f t="shared" si="145"/>
        <v>0</v>
      </c>
      <c r="AX133">
        <f t="shared" si="146"/>
        <v>0</v>
      </c>
      <c r="AY133">
        <f t="shared" si="147"/>
        <v>0</v>
      </c>
      <c r="AZ133">
        <f t="shared" si="148"/>
        <v>0</v>
      </c>
      <c r="BA133">
        <f t="shared" si="149"/>
        <v>0</v>
      </c>
      <c r="BB133">
        <f t="shared" si="150"/>
        <v>0</v>
      </c>
      <c r="BC133">
        <f t="shared" si="151"/>
        <v>0</v>
      </c>
    </row>
    <row r="134" spans="1:55">
      <c r="A134" t="str">
        <f t="shared" si="98"/>
        <v/>
      </c>
      <c r="B134">
        <f t="shared" si="101"/>
        <v>0</v>
      </c>
      <c r="C134">
        <f t="shared" si="102"/>
        <v>0</v>
      </c>
      <c r="D134">
        <f t="shared" si="103"/>
        <v>0</v>
      </c>
      <c r="E134">
        <f t="shared" si="104"/>
        <v>0</v>
      </c>
      <c r="F134">
        <f t="shared" si="105"/>
        <v>0</v>
      </c>
      <c r="G134">
        <f t="shared" si="106"/>
        <v>0</v>
      </c>
      <c r="H134">
        <f t="shared" si="107"/>
        <v>0</v>
      </c>
      <c r="I134">
        <f t="shared" si="108"/>
        <v>0</v>
      </c>
      <c r="J134">
        <f t="shared" si="109"/>
        <v>0</v>
      </c>
      <c r="K134">
        <f>'Ronde 2'!P36</f>
        <v>0</v>
      </c>
      <c r="N134">
        <f t="shared" si="110"/>
        <v>0</v>
      </c>
      <c r="O134">
        <f t="shared" si="111"/>
        <v>0</v>
      </c>
      <c r="P134">
        <f t="shared" si="112"/>
        <v>0</v>
      </c>
      <c r="Q134">
        <f t="shared" si="113"/>
        <v>0</v>
      </c>
      <c r="R134">
        <f t="shared" si="114"/>
        <v>0</v>
      </c>
      <c r="S134">
        <f t="shared" si="115"/>
        <v>0</v>
      </c>
      <c r="T134">
        <f t="shared" si="116"/>
        <v>0</v>
      </c>
      <c r="U134">
        <f t="shared" si="117"/>
        <v>0</v>
      </c>
      <c r="V134">
        <f t="shared" si="118"/>
        <v>0</v>
      </c>
      <c r="W134">
        <f t="shared" si="119"/>
        <v>0</v>
      </c>
      <c r="X134">
        <f t="shared" si="120"/>
        <v>0</v>
      </c>
      <c r="Y134">
        <f t="shared" si="121"/>
        <v>0</v>
      </c>
      <c r="Z134">
        <f t="shared" si="122"/>
        <v>0</v>
      </c>
      <c r="AA134">
        <f t="shared" si="123"/>
        <v>0</v>
      </c>
      <c r="AB134">
        <f t="shared" si="124"/>
        <v>0</v>
      </c>
      <c r="AC134">
        <f t="shared" si="125"/>
        <v>0</v>
      </c>
      <c r="AD134">
        <f t="shared" si="126"/>
        <v>0</v>
      </c>
      <c r="AE134">
        <f t="shared" si="127"/>
        <v>0</v>
      </c>
      <c r="AF134">
        <f t="shared" si="128"/>
        <v>0</v>
      </c>
      <c r="AG134">
        <f t="shared" si="129"/>
        <v>0</v>
      </c>
      <c r="AH134">
        <f t="shared" si="130"/>
        <v>0</v>
      </c>
      <c r="AI134">
        <f t="shared" si="131"/>
        <v>0</v>
      </c>
      <c r="AJ134">
        <f t="shared" si="132"/>
        <v>0</v>
      </c>
      <c r="AK134">
        <f t="shared" si="133"/>
        <v>0</v>
      </c>
      <c r="AL134">
        <f t="shared" si="134"/>
        <v>0</v>
      </c>
      <c r="AM134">
        <f t="shared" si="135"/>
        <v>0</v>
      </c>
      <c r="AN134">
        <f t="shared" si="136"/>
        <v>0</v>
      </c>
      <c r="AO134">
        <f t="shared" si="137"/>
        <v>0</v>
      </c>
      <c r="AP134">
        <f t="shared" si="138"/>
        <v>0</v>
      </c>
      <c r="AQ134">
        <f t="shared" si="139"/>
        <v>0</v>
      </c>
      <c r="AR134">
        <f t="shared" si="140"/>
        <v>0</v>
      </c>
      <c r="AS134">
        <f t="shared" si="141"/>
        <v>0</v>
      </c>
      <c r="AT134">
        <f t="shared" si="142"/>
        <v>0</v>
      </c>
      <c r="AU134">
        <f t="shared" si="143"/>
        <v>0</v>
      </c>
      <c r="AV134">
        <f t="shared" si="144"/>
        <v>0</v>
      </c>
      <c r="AW134">
        <f t="shared" si="145"/>
        <v>0</v>
      </c>
      <c r="AX134">
        <f t="shared" si="146"/>
        <v>0</v>
      </c>
      <c r="AY134">
        <f t="shared" si="147"/>
        <v>0</v>
      </c>
      <c r="AZ134">
        <f t="shared" si="148"/>
        <v>0</v>
      </c>
      <c r="BA134">
        <f t="shared" si="149"/>
        <v>0</v>
      </c>
      <c r="BB134">
        <f t="shared" si="150"/>
        <v>0</v>
      </c>
      <c r="BC134">
        <f t="shared" si="151"/>
        <v>0</v>
      </c>
    </row>
    <row r="135" spans="1:55">
      <c r="A135" t="str">
        <f t="shared" si="98"/>
        <v/>
      </c>
      <c r="B135">
        <f t="shared" si="101"/>
        <v>0</v>
      </c>
      <c r="C135">
        <f t="shared" si="102"/>
        <v>0</v>
      </c>
      <c r="D135">
        <f t="shared" si="103"/>
        <v>0</v>
      </c>
      <c r="E135">
        <f t="shared" si="104"/>
        <v>0</v>
      </c>
      <c r="F135">
        <f t="shared" si="105"/>
        <v>0</v>
      </c>
      <c r="G135">
        <f t="shared" si="106"/>
        <v>0</v>
      </c>
      <c r="H135">
        <f t="shared" si="107"/>
        <v>0</v>
      </c>
      <c r="I135">
        <f t="shared" si="108"/>
        <v>0</v>
      </c>
      <c r="J135">
        <f t="shared" si="109"/>
        <v>0</v>
      </c>
      <c r="K135">
        <f>'Ronde 2'!P37</f>
        <v>0</v>
      </c>
      <c r="N135">
        <f t="shared" si="110"/>
        <v>0</v>
      </c>
      <c r="O135">
        <f t="shared" si="111"/>
        <v>0</v>
      </c>
      <c r="P135">
        <f t="shared" si="112"/>
        <v>0</v>
      </c>
      <c r="Q135">
        <f t="shared" si="113"/>
        <v>0</v>
      </c>
      <c r="R135">
        <f t="shared" si="114"/>
        <v>0</v>
      </c>
      <c r="S135">
        <f t="shared" si="115"/>
        <v>0</v>
      </c>
      <c r="T135">
        <f t="shared" si="116"/>
        <v>0</v>
      </c>
      <c r="U135">
        <f t="shared" si="117"/>
        <v>0</v>
      </c>
      <c r="V135">
        <f t="shared" si="118"/>
        <v>0</v>
      </c>
      <c r="W135">
        <f t="shared" si="119"/>
        <v>0</v>
      </c>
      <c r="X135">
        <f t="shared" si="120"/>
        <v>0</v>
      </c>
      <c r="Y135">
        <f t="shared" si="121"/>
        <v>0</v>
      </c>
      <c r="Z135">
        <f t="shared" si="122"/>
        <v>0</v>
      </c>
      <c r="AA135">
        <f t="shared" si="123"/>
        <v>0</v>
      </c>
      <c r="AB135">
        <f t="shared" si="124"/>
        <v>0</v>
      </c>
      <c r="AC135">
        <f t="shared" si="125"/>
        <v>0</v>
      </c>
      <c r="AD135">
        <f t="shared" si="126"/>
        <v>0</v>
      </c>
      <c r="AE135">
        <f t="shared" si="127"/>
        <v>0</v>
      </c>
      <c r="AF135">
        <f t="shared" si="128"/>
        <v>0</v>
      </c>
      <c r="AG135">
        <f t="shared" si="129"/>
        <v>0</v>
      </c>
      <c r="AH135">
        <f t="shared" si="130"/>
        <v>0</v>
      </c>
      <c r="AI135">
        <f t="shared" si="131"/>
        <v>0</v>
      </c>
      <c r="AJ135">
        <f t="shared" si="132"/>
        <v>0</v>
      </c>
      <c r="AK135">
        <f t="shared" si="133"/>
        <v>0</v>
      </c>
      <c r="AL135">
        <f t="shared" si="134"/>
        <v>0</v>
      </c>
      <c r="AM135">
        <f t="shared" si="135"/>
        <v>0</v>
      </c>
      <c r="AN135">
        <f t="shared" si="136"/>
        <v>0</v>
      </c>
      <c r="AO135">
        <f t="shared" si="137"/>
        <v>0</v>
      </c>
      <c r="AP135">
        <f t="shared" si="138"/>
        <v>0</v>
      </c>
      <c r="AQ135">
        <f t="shared" si="139"/>
        <v>0</v>
      </c>
      <c r="AR135">
        <f t="shared" si="140"/>
        <v>0</v>
      </c>
      <c r="AS135">
        <f t="shared" si="141"/>
        <v>0</v>
      </c>
      <c r="AT135">
        <f t="shared" si="142"/>
        <v>0</v>
      </c>
      <c r="AU135">
        <f t="shared" si="143"/>
        <v>0</v>
      </c>
      <c r="AV135">
        <f t="shared" si="144"/>
        <v>0</v>
      </c>
      <c r="AW135">
        <f t="shared" si="145"/>
        <v>0</v>
      </c>
      <c r="AX135">
        <f t="shared" si="146"/>
        <v>0</v>
      </c>
      <c r="AY135">
        <f t="shared" si="147"/>
        <v>0</v>
      </c>
      <c r="AZ135">
        <f t="shared" si="148"/>
        <v>0</v>
      </c>
      <c r="BA135">
        <f t="shared" si="149"/>
        <v>0</v>
      </c>
      <c r="BB135">
        <f t="shared" si="150"/>
        <v>0</v>
      </c>
      <c r="BC135">
        <f t="shared" si="151"/>
        <v>0</v>
      </c>
    </row>
    <row r="136" spans="1:55">
      <c r="A136" t="str">
        <f t="shared" si="98"/>
        <v/>
      </c>
      <c r="B136">
        <f t="shared" si="101"/>
        <v>0</v>
      </c>
      <c r="C136">
        <f t="shared" si="102"/>
        <v>0</v>
      </c>
      <c r="D136">
        <f t="shared" si="103"/>
        <v>0</v>
      </c>
      <c r="E136">
        <f t="shared" si="104"/>
        <v>0</v>
      </c>
      <c r="F136">
        <f t="shared" si="105"/>
        <v>0</v>
      </c>
      <c r="G136">
        <f t="shared" si="106"/>
        <v>0</v>
      </c>
      <c r="H136">
        <f t="shared" si="107"/>
        <v>0</v>
      </c>
      <c r="I136">
        <f t="shared" si="108"/>
        <v>0</v>
      </c>
      <c r="J136">
        <f t="shared" si="109"/>
        <v>0</v>
      </c>
      <c r="K136">
        <f>'Ronde 2'!P38</f>
        <v>0</v>
      </c>
      <c r="N136">
        <f t="shared" si="110"/>
        <v>0</v>
      </c>
      <c r="O136">
        <f t="shared" si="111"/>
        <v>0</v>
      </c>
      <c r="P136">
        <f t="shared" si="112"/>
        <v>0</v>
      </c>
      <c r="Q136">
        <f t="shared" si="113"/>
        <v>0</v>
      </c>
      <c r="R136">
        <f t="shared" si="114"/>
        <v>0</v>
      </c>
      <c r="S136">
        <f t="shared" si="115"/>
        <v>0</v>
      </c>
      <c r="T136">
        <f t="shared" si="116"/>
        <v>0</v>
      </c>
      <c r="U136">
        <f t="shared" si="117"/>
        <v>0</v>
      </c>
      <c r="V136">
        <f t="shared" si="118"/>
        <v>0</v>
      </c>
      <c r="W136">
        <f t="shared" si="119"/>
        <v>0</v>
      </c>
      <c r="X136">
        <f t="shared" si="120"/>
        <v>0</v>
      </c>
      <c r="Y136">
        <f t="shared" si="121"/>
        <v>0</v>
      </c>
      <c r="Z136">
        <f t="shared" si="122"/>
        <v>0</v>
      </c>
      <c r="AA136">
        <f t="shared" si="123"/>
        <v>0</v>
      </c>
      <c r="AB136">
        <f t="shared" si="124"/>
        <v>0</v>
      </c>
      <c r="AC136">
        <f t="shared" si="125"/>
        <v>0</v>
      </c>
      <c r="AD136">
        <f t="shared" si="126"/>
        <v>0</v>
      </c>
      <c r="AE136">
        <f t="shared" si="127"/>
        <v>0</v>
      </c>
      <c r="AF136">
        <f t="shared" si="128"/>
        <v>0</v>
      </c>
      <c r="AG136">
        <f t="shared" si="129"/>
        <v>0</v>
      </c>
      <c r="AH136">
        <f t="shared" si="130"/>
        <v>0</v>
      </c>
      <c r="AI136">
        <f t="shared" si="131"/>
        <v>0</v>
      </c>
      <c r="AJ136">
        <f t="shared" si="132"/>
        <v>0</v>
      </c>
      <c r="AK136">
        <f t="shared" si="133"/>
        <v>0</v>
      </c>
      <c r="AL136">
        <f t="shared" si="134"/>
        <v>0</v>
      </c>
      <c r="AM136">
        <f t="shared" si="135"/>
        <v>0</v>
      </c>
      <c r="AN136">
        <f t="shared" si="136"/>
        <v>0</v>
      </c>
      <c r="AO136">
        <f t="shared" si="137"/>
        <v>0</v>
      </c>
      <c r="AP136">
        <f t="shared" si="138"/>
        <v>0</v>
      </c>
      <c r="AQ136">
        <f t="shared" si="139"/>
        <v>0</v>
      </c>
      <c r="AR136">
        <f t="shared" si="140"/>
        <v>0</v>
      </c>
      <c r="AS136">
        <f t="shared" si="141"/>
        <v>0</v>
      </c>
      <c r="AT136">
        <f t="shared" si="142"/>
        <v>0</v>
      </c>
      <c r="AU136">
        <f t="shared" si="143"/>
        <v>0</v>
      </c>
      <c r="AV136">
        <f t="shared" si="144"/>
        <v>0</v>
      </c>
      <c r="AW136">
        <f t="shared" si="145"/>
        <v>0</v>
      </c>
      <c r="AX136">
        <f t="shared" si="146"/>
        <v>0</v>
      </c>
      <c r="AY136">
        <f t="shared" si="147"/>
        <v>0</v>
      </c>
      <c r="AZ136">
        <f t="shared" si="148"/>
        <v>0</v>
      </c>
      <c r="BA136">
        <f t="shared" si="149"/>
        <v>0</v>
      </c>
      <c r="BB136">
        <f t="shared" si="150"/>
        <v>0</v>
      </c>
      <c r="BC136">
        <f t="shared" si="151"/>
        <v>0</v>
      </c>
    </row>
    <row r="137" spans="1:55">
      <c r="A137" t="str">
        <f t="shared" si="98"/>
        <v/>
      </c>
      <c r="B137">
        <f t="shared" si="101"/>
        <v>0</v>
      </c>
      <c r="C137">
        <f t="shared" si="102"/>
        <v>0</v>
      </c>
      <c r="D137">
        <f t="shared" si="103"/>
        <v>0</v>
      </c>
      <c r="E137">
        <f t="shared" si="104"/>
        <v>0</v>
      </c>
      <c r="F137">
        <f t="shared" si="105"/>
        <v>0</v>
      </c>
      <c r="G137">
        <f t="shared" si="106"/>
        <v>0</v>
      </c>
      <c r="H137">
        <f t="shared" si="107"/>
        <v>0</v>
      </c>
      <c r="I137">
        <f t="shared" si="108"/>
        <v>0</v>
      </c>
      <c r="J137">
        <f t="shared" si="109"/>
        <v>0</v>
      </c>
      <c r="K137">
        <f>'Ronde 2'!P39</f>
        <v>0</v>
      </c>
      <c r="N137">
        <f t="shared" si="110"/>
        <v>0</v>
      </c>
      <c r="O137">
        <f t="shared" si="111"/>
        <v>0</v>
      </c>
      <c r="P137">
        <f t="shared" si="112"/>
        <v>0</v>
      </c>
      <c r="Q137">
        <f t="shared" si="113"/>
        <v>0</v>
      </c>
      <c r="R137">
        <f t="shared" si="114"/>
        <v>0</v>
      </c>
      <c r="S137">
        <f t="shared" si="115"/>
        <v>0</v>
      </c>
      <c r="T137">
        <f t="shared" si="116"/>
        <v>0</v>
      </c>
      <c r="U137">
        <f t="shared" si="117"/>
        <v>0</v>
      </c>
      <c r="V137">
        <f t="shared" si="118"/>
        <v>0</v>
      </c>
      <c r="W137">
        <f t="shared" si="119"/>
        <v>0</v>
      </c>
      <c r="X137">
        <f t="shared" si="120"/>
        <v>0</v>
      </c>
      <c r="Y137">
        <f t="shared" si="121"/>
        <v>0</v>
      </c>
      <c r="Z137">
        <f t="shared" si="122"/>
        <v>0</v>
      </c>
      <c r="AA137">
        <f t="shared" si="123"/>
        <v>0</v>
      </c>
      <c r="AB137">
        <f t="shared" si="124"/>
        <v>0</v>
      </c>
      <c r="AC137">
        <f t="shared" si="125"/>
        <v>0</v>
      </c>
      <c r="AD137">
        <f t="shared" si="126"/>
        <v>0</v>
      </c>
      <c r="AE137">
        <f t="shared" si="127"/>
        <v>0</v>
      </c>
      <c r="AF137">
        <f t="shared" si="128"/>
        <v>0</v>
      </c>
      <c r="AG137">
        <f t="shared" si="129"/>
        <v>0</v>
      </c>
      <c r="AH137">
        <f t="shared" si="130"/>
        <v>0</v>
      </c>
      <c r="AI137">
        <f t="shared" si="131"/>
        <v>0</v>
      </c>
      <c r="AJ137">
        <f t="shared" si="132"/>
        <v>0</v>
      </c>
      <c r="AK137">
        <f t="shared" si="133"/>
        <v>0</v>
      </c>
      <c r="AL137">
        <f t="shared" si="134"/>
        <v>0</v>
      </c>
      <c r="AM137">
        <f t="shared" si="135"/>
        <v>0</v>
      </c>
      <c r="AN137">
        <f t="shared" si="136"/>
        <v>0</v>
      </c>
      <c r="AO137">
        <f t="shared" si="137"/>
        <v>0</v>
      </c>
      <c r="AP137">
        <f t="shared" si="138"/>
        <v>0</v>
      </c>
      <c r="AQ137">
        <f t="shared" si="139"/>
        <v>0</v>
      </c>
      <c r="AR137">
        <f t="shared" si="140"/>
        <v>0</v>
      </c>
      <c r="AS137">
        <f t="shared" si="141"/>
        <v>0</v>
      </c>
      <c r="AT137">
        <f t="shared" si="142"/>
        <v>0</v>
      </c>
      <c r="AU137">
        <f t="shared" si="143"/>
        <v>0</v>
      </c>
      <c r="AV137">
        <f t="shared" si="144"/>
        <v>0</v>
      </c>
      <c r="AW137">
        <f t="shared" si="145"/>
        <v>0</v>
      </c>
      <c r="AX137">
        <f t="shared" si="146"/>
        <v>0</v>
      </c>
      <c r="AY137">
        <f t="shared" si="147"/>
        <v>0</v>
      </c>
      <c r="AZ137">
        <f t="shared" si="148"/>
        <v>0</v>
      </c>
      <c r="BA137">
        <f t="shared" si="149"/>
        <v>0</v>
      </c>
      <c r="BB137">
        <f t="shared" si="150"/>
        <v>0</v>
      </c>
      <c r="BC137">
        <f t="shared" si="151"/>
        <v>0</v>
      </c>
    </row>
    <row r="138" spans="1:55">
      <c r="A138" t="str">
        <f t="shared" si="98"/>
        <v/>
      </c>
      <c r="B138">
        <f t="shared" si="101"/>
        <v>0</v>
      </c>
      <c r="C138">
        <f t="shared" si="102"/>
        <v>0</v>
      </c>
      <c r="D138">
        <f t="shared" si="103"/>
        <v>0</v>
      </c>
      <c r="E138">
        <f t="shared" si="104"/>
        <v>0</v>
      </c>
      <c r="F138">
        <f t="shared" si="105"/>
        <v>0</v>
      </c>
      <c r="G138">
        <f t="shared" si="106"/>
        <v>0</v>
      </c>
      <c r="H138">
        <f t="shared" si="107"/>
        <v>0</v>
      </c>
      <c r="I138">
        <f t="shared" si="108"/>
        <v>0</v>
      </c>
      <c r="J138">
        <f t="shared" si="109"/>
        <v>0</v>
      </c>
      <c r="K138">
        <f>'Ronde 2'!P40</f>
        <v>0</v>
      </c>
      <c r="N138">
        <f t="shared" si="110"/>
        <v>0</v>
      </c>
      <c r="O138">
        <f t="shared" si="111"/>
        <v>0</v>
      </c>
      <c r="P138">
        <f t="shared" si="112"/>
        <v>0</v>
      </c>
      <c r="Q138">
        <f t="shared" si="113"/>
        <v>0</v>
      </c>
      <c r="R138">
        <f t="shared" si="114"/>
        <v>0</v>
      </c>
      <c r="S138">
        <f t="shared" si="115"/>
        <v>0</v>
      </c>
      <c r="T138">
        <f t="shared" si="116"/>
        <v>0</v>
      </c>
      <c r="U138">
        <f t="shared" si="117"/>
        <v>0</v>
      </c>
      <c r="V138">
        <f t="shared" si="118"/>
        <v>0</v>
      </c>
      <c r="W138">
        <f t="shared" si="119"/>
        <v>0</v>
      </c>
      <c r="X138">
        <f t="shared" si="120"/>
        <v>0</v>
      </c>
      <c r="Y138">
        <f t="shared" si="121"/>
        <v>0</v>
      </c>
      <c r="Z138">
        <f t="shared" si="122"/>
        <v>0</v>
      </c>
      <c r="AA138">
        <f t="shared" si="123"/>
        <v>0</v>
      </c>
      <c r="AB138">
        <f t="shared" si="124"/>
        <v>0</v>
      </c>
      <c r="AC138">
        <f t="shared" si="125"/>
        <v>0</v>
      </c>
      <c r="AD138">
        <f t="shared" si="126"/>
        <v>0</v>
      </c>
      <c r="AE138">
        <f t="shared" si="127"/>
        <v>0</v>
      </c>
      <c r="AF138">
        <f t="shared" si="128"/>
        <v>0</v>
      </c>
      <c r="AG138">
        <f t="shared" si="129"/>
        <v>0</v>
      </c>
      <c r="AH138">
        <f t="shared" si="130"/>
        <v>0</v>
      </c>
      <c r="AI138">
        <f t="shared" si="131"/>
        <v>0</v>
      </c>
      <c r="AJ138">
        <f t="shared" si="132"/>
        <v>0</v>
      </c>
      <c r="AK138">
        <f t="shared" si="133"/>
        <v>0</v>
      </c>
      <c r="AL138">
        <f t="shared" si="134"/>
        <v>0</v>
      </c>
      <c r="AM138">
        <f t="shared" si="135"/>
        <v>0</v>
      </c>
      <c r="AN138">
        <f t="shared" si="136"/>
        <v>0</v>
      </c>
      <c r="AO138">
        <f t="shared" si="137"/>
        <v>0</v>
      </c>
      <c r="AP138">
        <f t="shared" si="138"/>
        <v>0</v>
      </c>
      <c r="AQ138">
        <f t="shared" si="139"/>
        <v>0</v>
      </c>
      <c r="AR138">
        <f t="shared" si="140"/>
        <v>0</v>
      </c>
      <c r="AS138">
        <f t="shared" si="141"/>
        <v>0</v>
      </c>
      <c r="AT138">
        <f t="shared" si="142"/>
        <v>0</v>
      </c>
      <c r="AU138">
        <f t="shared" si="143"/>
        <v>0</v>
      </c>
      <c r="AV138">
        <f t="shared" si="144"/>
        <v>0</v>
      </c>
      <c r="AW138">
        <f t="shared" si="145"/>
        <v>0</v>
      </c>
      <c r="AX138">
        <f t="shared" si="146"/>
        <v>0</v>
      </c>
      <c r="AY138">
        <f t="shared" si="147"/>
        <v>0</v>
      </c>
      <c r="AZ138">
        <f t="shared" si="148"/>
        <v>0</v>
      </c>
      <c r="BA138">
        <f t="shared" si="149"/>
        <v>0</v>
      </c>
      <c r="BB138">
        <f t="shared" si="150"/>
        <v>0</v>
      </c>
      <c r="BC138">
        <f t="shared" si="151"/>
        <v>0</v>
      </c>
    </row>
    <row r="139" spans="1:55">
      <c r="A139" t="str">
        <f t="shared" si="98"/>
        <v/>
      </c>
      <c r="B139">
        <f t="shared" si="101"/>
        <v>0</v>
      </c>
      <c r="C139">
        <f t="shared" si="102"/>
        <v>0</v>
      </c>
      <c r="D139">
        <f t="shared" si="103"/>
        <v>0</v>
      </c>
      <c r="E139">
        <f t="shared" si="104"/>
        <v>0</v>
      </c>
      <c r="F139">
        <f t="shared" si="105"/>
        <v>0</v>
      </c>
      <c r="G139">
        <f t="shared" si="106"/>
        <v>0</v>
      </c>
      <c r="H139">
        <f t="shared" si="107"/>
        <v>0</v>
      </c>
      <c r="I139">
        <f t="shared" si="108"/>
        <v>0</v>
      </c>
      <c r="J139">
        <f t="shared" si="109"/>
        <v>0</v>
      </c>
      <c r="K139">
        <f>'Ronde 2'!P41</f>
        <v>0</v>
      </c>
      <c r="N139">
        <f t="shared" si="110"/>
        <v>0</v>
      </c>
      <c r="O139">
        <f t="shared" si="111"/>
        <v>0</v>
      </c>
      <c r="P139">
        <f t="shared" si="112"/>
        <v>0</v>
      </c>
      <c r="Q139">
        <f t="shared" si="113"/>
        <v>0</v>
      </c>
      <c r="R139">
        <f t="shared" si="114"/>
        <v>0</v>
      </c>
      <c r="S139">
        <f t="shared" si="115"/>
        <v>0</v>
      </c>
      <c r="T139">
        <f t="shared" si="116"/>
        <v>0</v>
      </c>
      <c r="U139">
        <f t="shared" si="117"/>
        <v>0</v>
      </c>
      <c r="V139">
        <f t="shared" si="118"/>
        <v>0</v>
      </c>
      <c r="W139">
        <f t="shared" si="119"/>
        <v>0</v>
      </c>
      <c r="X139">
        <f t="shared" si="120"/>
        <v>0</v>
      </c>
      <c r="Y139">
        <f t="shared" si="121"/>
        <v>0</v>
      </c>
      <c r="Z139">
        <f t="shared" si="122"/>
        <v>0</v>
      </c>
      <c r="AA139">
        <f t="shared" si="123"/>
        <v>0</v>
      </c>
      <c r="AB139">
        <f t="shared" si="124"/>
        <v>0</v>
      </c>
      <c r="AC139">
        <f t="shared" si="125"/>
        <v>0</v>
      </c>
      <c r="AD139">
        <f t="shared" si="126"/>
        <v>0</v>
      </c>
      <c r="AE139">
        <f t="shared" si="127"/>
        <v>0</v>
      </c>
      <c r="AF139">
        <f t="shared" si="128"/>
        <v>0</v>
      </c>
      <c r="AG139">
        <f t="shared" si="129"/>
        <v>0</v>
      </c>
      <c r="AH139">
        <f t="shared" si="130"/>
        <v>0</v>
      </c>
      <c r="AI139">
        <f t="shared" si="131"/>
        <v>0</v>
      </c>
      <c r="AJ139">
        <f t="shared" si="132"/>
        <v>0</v>
      </c>
      <c r="AK139">
        <f t="shared" si="133"/>
        <v>0</v>
      </c>
      <c r="AL139">
        <f t="shared" si="134"/>
        <v>0</v>
      </c>
      <c r="AM139">
        <f t="shared" si="135"/>
        <v>0</v>
      </c>
      <c r="AN139">
        <f t="shared" si="136"/>
        <v>0</v>
      </c>
      <c r="AO139">
        <f t="shared" si="137"/>
        <v>0</v>
      </c>
      <c r="AP139">
        <f t="shared" si="138"/>
        <v>0</v>
      </c>
      <c r="AQ139">
        <f t="shared" si="139"/>
        <v>0</v>
      </c>
      <c r="AR139">
        <f t="shared" si="140"/>
        <v>0</v>
      </c>
      <c r="AS139">
        <f t="shared" si="141"/>
        <v>0</v>
      </c>
      <c r="AT139">
        <f t="shared" si="142"/>
        <v>0</v>
      </c>
      <c r="AU139">
        <f t="shared" si="143"/>
        <v>0</v>
      </c>
      <c r="AV139">
        <f t="shared" si="144"/>
        <v>0</v>
      </c>
      <c r="AW139">
        <f t="shared" si="145"/>
        <v>0</v>
      </c>
      <c r="AX139">
        <f t="shared" si="146"/>
        <v>0</v>
      </c>
      <c r="AY139">
        <f t="shared" si="147"/>
        <v>0</v>
      </c>
      <c r="AZ139">
        <f t="shared" si="148"/>
        <v>0</v>
      </c>
      <c r="BA139">
        <f t="shared" si="149"/>
        <v>0</v>
      </c>
      <c r="BB139">
        <f t="shared" si="150"/>
        <v>0</v>
      </c>
      <c r="BC139">
        <f t="shared" si="151"/>
        <v>0</v>
      </c>
    </row>
    <row r="140" spans="1:55">
      <c r="A140" t="str">
        <f t="shared" si="98"/>
        <v/>
      </c>
      <c r="B140">
        <f t="shared" si="101"/>
        <v>0</v>
      </c>
      <c r="C140">
        <f t="shared" si="102"/>
        <v>0</v>
      </c>
      <c r="D140">
        <f t="shared" si="103"/>
        <v>0</v>
      </c>
      <c r="E140">
        <f t="shared" si="104"/>
        <v>0</v>
      </c>
      <c r="F140">
        <f t="shared" si="105"/>
        <v>0</v>
      </c>
      <c r="G140">
        <f t="shared" si="106"/>
        <v>0</v>
      </c>
      <c r="H140">
        <f t="shared" si="107"/>
        <v>0</v>
      </c>
      <c r="I140">
        <f t="shared" si="108"/>
        <v>0</v>
      </c>
      <c r="J140">
        <f t="shared" si="109"/>
        <v>0</v>
      </c>
      <c r="K140">
        <f>'Ronde 2'!P42</f>
        <v>0</v>
      </c>
      <c r="N140">
        <f t="shared" si="110"/>
        <v>0</v>
      </c>
      <c r="O140">
        <f t="shared" si="111"/>
        <v>0</v>
      </c>
      <c r="P140">
        <f t="shared" si="112"/>
        <v>0</v>
      </c>
      <c r="Q140">
        <f t="shared" si="113"/>
        <v>0</v>
      </c>
      <c r="R140">
        <f t="shared" si="114"/>
        <v>0</v>
      </c>
      <c r="S140">
        <f t="shared" si="115"/>
        <v>0</v>
      </c>
      <c r="T140">
        <f t="shared" si="116"/>
        <v>0</v>
      </c>
      <c r="U140">
        <f t="shared" si="117"/>
        <v>0</v>
      </c>
      <c r="V140">
        <f t="shared" si="118"/>
        <v>0</v>
      </c>
      <c r="W140">
        <f t="shared" si="119"/>
        <v>0</v>
      </c>
      <c r="X140">
        <f t="shared" si="120"/>
        <v>0</v>
      </c>
      <c r="Y140">
        <f t="shared" si="121"/>
        <v>0</v>
      </c>
      <c r="Z140">
        <f t="shared" si="122"/>
        <v>0</v>
      </c>
      <c r="AA140">
        <f t="shared" si="123"/>
        <v>0</v>
      </c>
      <c r="AB140">
        <f t="shared" si="124"/>
        <v>0</v>
      </c>
      <c r="AC140">
        <f t="shared" si="125"/>
        <v>0</v>
      </c>
      <c r="AD140">
        <f t="shared" si="126"/>
        <v>0</v>
      </c>
      <c r="AE140">
        <f t="shared" si="127"/>
        <v>0</v>
      </c>
      <c r="AF140">
        <f t="shared" si="128"/>
        <v>0</v>
      </c>
      <c r="AG140">
        <f t="shared" si="129"/>
        <v>0</v>
      </c>
      <c r="AH140">
        <f t="shared" si="130"/>
        <v>0</v>
      </c>
      <c r="AI140">
        <f t="shared" si="131"/>
        <v>0</v>
      </c>
      <c r="AJ140">
        <f t="shared" si="132"/>
        <v>0</v>
      </c>
      <c r="AK140">
        <f t="shared" si="133"/>
        <v>0</v>
      </c>
      <c r="AL140">
        <f t="shared" si="134"/>
        <v>0</v>
      </c>
      <c r="AM140">
        <f t="shared" si="135"/>
        <v>0</v>
      </c>
      <c r="AN140">
        <f t="shared" si="136"/>
        <v>0</v>
      </c>
      <c r="AO140">
        <f t="shared" si="137"/>
        <v>0</v>
      </c>
      <c r="AP140">
        <f t="shared" si="138"/>
        <v>0</v>
      </c>
      <c r="AQ140">
        <f t="shared" si="139"/>
        <v>0</v>
      </c>
      <c r="AR140">
        <f t="shared" si="140"/>
        <v>0</v>
      </c>
      <c r="AS140">
        <f t="shared" si="141"/>
        <v>0</v>
      </c>
      <c r="AT140">
        <f t="shared" si="142"/>
        <v>0</v>
      </c>
      <c r="AU140">
        <f t="shared" si="143"/>
        <v>0</v>
      </c>
      <c r="AV140">
        <f t="shared" si="144"/>
        <v>0</v>
      </c>
      <c r="AW140">
        <f t="shared" si="145"/>
        <v>0</v>
      </c>
      <c r="AX140">
        <f t="shared" si="146"/>
        <v>0</v>
      </c>
      <c r="AY140">
        <f t="shared" si="147"/>
        <v>0</v>
      </c>
      <c r="AZ140">
        <f t="shared" si="148"/>
        <v>0</v>
      </c>
      <c r="BA140">
        <f t="shared" si="149"/>
        <v>0</v>
      </c>
      <c r="BB140">
        <f t="shared" si="150"/>
        <v>0</v>
      </c>
      <c r="BC140">
        <f t="shared" si="151"/>
        <v>0</v>
      </c>
    </row>
    <row r="150" spans="2:12">
      <c r="B150" t="s">
        <v>0</v>
      </c>
      <c r="C150" t="s">
        <v>9</v>
      </c>
      <c r="D150" t="s">
        <v>40</v>
      </c>
      <c r="E150" t="s">
        <v>41</v>
      </c>
      <c r="F150" t="s">
        <v>42</v>
      </c>
      <c r="G150" t="s">
        <v>5</v>
      </c>
      <c r="H150" t="s">
        <v>7</v>
      </c>
      <c r="I150" t="s">
        <v>8</v>
      </c>
      <c r="J150" t="s">
        <v>12</v>
      </c>
      <c r="K150" t="s">
        <v>13</v>
      </c>
      <c r="L150" t="s">
        <v>14</v>
      </c>
    </row>
    <row r="151" spans="2:12">
      <c r="B151">
        <f>B2</f>
        <v>0</v>
      </c>
      <c r="C151">
        <f>IF($B101&gt;0,VLOOKUP($B101,$A$101:$L$140,3,FALSE),0)</f>
        <v>0</v>
      </c>
      <c r="D151">
        <f>IF($B101&gt;0,VLOOKUP($B101,$A$101:$L$140,4,FALSE),0)</f>
        <v>0</v>
      </c>
      <c r="E151">
        <f>IF($B101&gt;0,VLOOKUP($B101,$A$101:$L$140,5,FALSE),0)</f>
        <v>0</v>
      </c>
      <c r="F151">
        <f>IF($B101&gt;0,VLOOKUP($B101,$A$101:$L$140,6,FALSE),0)</f>
        <v>0</v>
      </c>
      <c r="G151">
        <f>IF($B101&gt;0,VLOOKUP($B101,$A$101:$L$140,7,FALSE),0)</f>
        <v>0</v>
      </c>
      <c r="H151">
        <f>IF($B101&gt;0,VLOOKUP($B101,$A$101:$L$140,8,FALSE),0)</f>
        <v>0</v>
      </c>
      <c r="I151">
        <f>IF($B101&gt;0,VLOOKUP($B101,$A$101:$L$140,9,FALSE),0)</f>
        <v>0</v>
      </c>
      <c r="J151">
        <f>IF($B101&gt;0,VLOOKUP($B101,$A$101:$L$140,10,FALSE),0)</f>
        <v>0</v>
      </c>
      <c r="K151">
        <f>IF($B101&gt;0,VLOOKUP($B101,$A$101:$L$140,11,FALSE),0)</f>
        <v>0</v>
      </c>
      <c r="L151">
        <f>'Ronde 3'!W3</f>
        <v>0</v>
      </c>
    </row>
    <row r="152" spans="2:12">
      <c r="B152">
        <f t="shared" ref="B152:B190" si="152">B3</f>
        <v>0</v>
      </c>
      <c r="C152">
        <f t="shared" ref="C152:C190" si="153">IF($B102&gt;0,VLOOKUP($B102,$A$101:$L$140,3,FALSE),0)</f>
        <v>0</v>
      </c>
      <c r="D152">
        <f t="shared" ref="D152:D190" si="154">IF($B102&gt;0,VLOOKUP($B102,$A$101:$L$140,4,FALSE),0)</f>
        <v>0</v>
      </c>
      <c r="E152">
        <f t="shared" ref="E152:E190" si="155">IF($B102&gt;0,VLOOKUP($B102,$A$101:$L$140,5,FALSE),0)</f>
        <v>0</v>
      </c>
      <c r="F152">
        <f t="shared" ref="F152:F190" si="156">IF($B102&gt;0,VLOOKUP($B102,$A$101:$L$140,6,FALSE),0)</f>
        <v>0</v>
      </c>
      <c r="G152">
        <f t="shared" ref="G152:G190" si="157">IF($B102&gt;0,VLOOKUP($B102,$A$101:$L$140,7,FALSE),0)</f>
        <v>0</v>
      </c>
      <c r="H152">
        <f t="shared" ref="H152:H190" si="158">IF($B102&gt;0,VLOOKUP($B102,$A$101:$L$140,8,FALSE),0)</f>
        <v>0</v>
      </c>
      <c r="I152">
        <f t="shared" ref="I152:I190" si="159">IF($B102&gt;0,VLOOKUP($B102,$A$101:$L$140,9,FALSE),0)</f>
        <v>0</v>
      </c>
      <c r="J152">
        <f t="shared" ref="J152:J190" si="160">IF($B102&gt;0,VLOOKUP($B102,$A$101:$L$140,10,FALSE),0)</f>
        <v>0</v>
      </c>
      <c r="K152">
        <f t="shared" ref="K152:K190" si="161">IF($B102&gt;0,VLOOKUP($B102,$A$101:$L$140,11,FALSE),0)</f>
        <v>0</v>
      </c>
      <c r="L152">
        <f>'Ronde 3'!W4</f>
        <v>0</v>
      </c>
    </row>
    <row r="153" spans="2:12">
      <c r="B153">
        <f t="shared" si="152"/>
        <v>0</v>
      </c>
      <c r="C153">
        <f t="shared" si="153"/>
        <v>0</v>
      </c>
      <c r="D153">
        <f t="shared" si="154"/>
        <v>0</v>
      </c>
      <c r="E153">
        <f t="shared" si="155"/>
        <v>0</v>
      </c>
      <c r="F153">
        <f t="shared" si="156"/>
        <v>0</v>
      </c>
      <c r="G153">
        <f t="shared" si="157"/>
        <v>0</v>
      </c>
      <c r="H153">
        <f t="shared" si="158"/>
        <v>0</v>
      </c>
      <c r="I153">
        <f t="shared" si="159"/>
        <v>0</v>
      </c>
      <c r="J153">
        <f t="shared" si="160"/>
        <v>0</v>
      </c>
      <c r="K153">
        <f t="shared" si="161"/>
        <v>0</v>
      </c>
      <c r="L153">
        <f>'Ronde 3'!W5</f>
        <v>0</v>
      </c>
    </row>
    <row r="154" spans="2:12">
      <c r="B154">
        <f t="shared" si="152"/>
        <v>0</v>
      </c>
      <c r="C154">
        <f t="shared" si="153"/>
        <v>0</v>
      </c>
      <c r="D154">
        <f t="shared" si="154"/>
        <v>0</v>
      </c>
      <c r="E154">
        <f t="shared" si="155"/>
        <v>0</v>
      </c>
      <c r="F154">
        <f t="shared" si="156"/>
        <v>0</v>
      </c>
      <c r="G154">
        <f t="shared" si="157"/>
        <v>0</v>
      </c>
      <c r="H154">
        <f t="shared" si="158"/>
        <v>0</v>
      </c>
      <c r="I154">
        <f t="shared" si="159"/>
        <v>0</v>
      </c>
      <c r="J154">
        <f t="shared" si="160"/>
        <v>0</v>
      </c>
      <c r="K154">
        <f t="shared" si="161"/>
        <v>0</v>
      </c>
      <c r="L154">
        <f>'Ronde 3'!W6</f>
        <v>0</v>
      </c>
    </row>
    <row r="155" spans="2:12">
      <c r="B155">
        <f t="shared" si="152"/>
        <v>0</v>
      </c>
      <c r="C155">
        <f t="shared" si="153"/>
        <v>0</v>
      </c>
      <c r="D155">
        <f t="shared" si="154"/>
        <v>0</v>
      </c>
      <c r="E155">
        <f t="shared" si="155"/>
        <v>0</v>
      </c>
      <c r="F155">
        <f t="shared" si="156"/>
        <v>0</v>
      </c>
      <c r="G155">
        <f t="shared" si="157"/>
        <v>0</v>
      </c>
      <c r="H155">
        <f t="shared" si="158"/>
        <v>0</v>
      </c>
      <c r="I155">
        <f t="shared" si="159"/>
        <v>0</v>
      </c>
      <c r="J155">
        <f t="shared" si="160"/>
        <v>0</v>
      </c>
      <c r="K155">
        <f t="shared" si="161"/>
        <v>0</v>
      </c>
      <c r="L155">
        <f>'Ronde 3'!W7</f>
        <v>0</v>
      </c>
    </row>
    <row r="156" spans="2:12">
      <c r="B156">
        <f t="shared" si="152"/>
        <v>0</v>
      </c>
      <c r="C156">
        <f t="shared" si="153"/>
        <v>0</v>
      </c>
      <c r="D156">
        <f t="shared" si="154"/>
        <v>0</v>
      </c>
      <c r="E156">
        <f t="shared" si="155"/>
        <v>0</v>
      </c>
      <c r="F156">
        <f t="shared" si="156"/>
        <v>0</v>
      </c>
      <c r="G156">
        <f t="shared" si="157"/>
        <v>0</v>
      </c>
      <c r="H156">
        <f t="shared" si="158"/>
        <v>0</v>
      </c>
      <c r="I156">
        <f t="shared" si="159"/>
        <v>0</v>
      </c>
      <c r="J156">
        <f t="shared" si="160"/>
        <v>0</v>
      </c>
      <c r="K156">
        <f t="shared" si="161"/>
        <v>0</v>
      </c>
      <c r="L156">
        <f>'Ronde 3'!W8</f>
        <v>0</v>
      </c>
    </row>
    <row r="157" spans="2:12">
      <c r="B157">
        <f t="shared" si="152"/>
        <v>0</v>
      </c>
      <c r="C157">
        <f t="shared" si="153"/>
        <v>0</v>
      </c>
      <c r="D157">
        <f t="shared" si="154"/>
        <v>0</v>
      </c>
      <c r="E157">
        <f t="shared" si="155"/>
        <v>0</v>
      </c>
      <c r="F157">
        <f t="shared" si="156"/>
        <v>0</v>
      </c>
      <c r="G157">
        <f t="shared" si="157"/>
        <v>0</v>
      </c>
      <c r="H157">
        <f t="shared" si="158"/>
        <v>0</v>
      </c>
      <c r="I157">
        <f t="shared" si="159"/>
        <v>0</v>
      </c>
      <c r="J157">
        <f t="shared" si="160"/>
        <v>0</v>
      </c>
      <c r="K157">
        <f t="shared" si="161"/>
        <v>0</v>
      </c>
      <c r="L157">
        <f>'Ronde 3'!W9</f>
        <v>0</v>
      </c>
    </row>
    <row r="158" spans="2:12">
      <c r="B158">
        <f t="shared" si="152"/>
        <v>0</v>
      </c>
      <c r="C158">
        <f t="shared" si="153"/>
        <v>0</v>
      </c>
      <c r="D158">
        <f t="shared" si="154"/>
        <v>0</v>
      </c>
      <c r="E158">
        <f t="shared" si="155"/>
        <v>0</v>
      </c>
      <c r="F158">
        <f t="shared" si="156"/>
        <v>0</v>
      </c>
      <c r="G158">
        <f t="shared" si="157"/>
        <v>0</v>
      </c>
      <c r="H158">
        <f t="shared" si="158"/>
        <v>0</v>
      </c>
      <c r="I158">
        <f t="shared" si="159"/>
        <v>0</v>
      </c>
      <c r="J158">
        <f t="shared" si="160"/>
        <v>0</v>
      </c>
      <c r="K158">
        <f t="shared" si="161"/>
        <v>0</v>
      </c>
      <c r="L158">
        <f>'Ronde 3'!W10</f>
        <v>0</v>
      </c>
    </row>
    <row r="159" spans="2:12">
      <c r="B159">
        <f t="shared" si="152"/>
        <v>0</v>
      </c>
      <c r="C159">
        <f t="shared" si="153"/>
        <v>0</v>
      </c>
      <c r="D159">
        <f t="shared" si="154"/>
        <v>0</v>
      </c>
      <c r="E159">
        <f t="shared" si="155"/>
        <v>0</v>
      </c>
      <c r="F159">
        <f t="shared" si="156"/>
        <v>0</v>
      </c>
      <c r="G159">
        <f t="shared" si="157"/>
        <v>0</v>
      </c>
      <c r="H159">
        <f t="shared" si="158"/>
        <v>0</v>
      </c>
      <c r="I159">
        <f t="shared" si="159"/>
        <v>0</v>
      </c>
      <c r="J159">
        <f t="shared" si="160"/>
        <v>0</v>
      </c>
      <c r="K159">
        <f t="shared" si="161"/>
        <v>0</v>
      </c>
      <c r="L159">
        <f>'Ronde 3'!W11</f>
        <v>0</v>
      </c>
    </row>
    <row r="160" spans="2:12">
      <c r="B160">
        <f t="shared" si="152"/>
        <v>0</v>
      </c>
      <c r="C160">
        <f t="shared" si="153"/>
        <v>0</v>
      </c>
      <c r="D160">
        <f t="shared" si="154"/>
        <v>0</v>
      </c>
      <c r="E160">
        <f t="shared" si="155"/>
        <v>0</v>
      </c>
      <c r="F160">
        <f t="shared" si="156"/>
        <v>0</v>
      </c>
      <c r="G160">
        <f t="shared" si="157"/>
        <v>0</v>
      </c>
      <c r="H160">
        <f t="shared" si="158"/>
        <v>0</v>
      </c>
      <c r="I160">
        <f t="shared" si="159"/>
        <v>0</v>
      </c>
      <c r="J160">
        <f t="shared" si="160"/>
        <v>0</v>
      </c>
      <c r="K160">
        <f t="shared" si="161"/>
        <v>0</v>
      </c>
      <c r="L160">
        <f>'Ronde 3'!W12</f>
        <v>0</v>
      </c>
    </row>
    <row r="161" spans="2:12">
      <c r="B161">
        <f t="shared" si="152"/>
        <v>0</v>
      </c>
      <c r="C161">
        <f t="shared" si="153"/>
        <v>0</v>
      </c>
      <c r="D161">
        <f t="shared" si="154"/>
        <v>0</v>
      </c>
      <c r="E161">
        <f t="shared" si="155"/>
        <v>0</v>
      </c>
      <c r="F161">
        <f t="shared" si="156"/>
        <v>0</v>
      </c>
      <c r="G161">
        <f t="shared" si="157"/>
        <v>0</v>
      </c>
      <c r="H161">
        <f t="shared" si="158"/>
        <v>0</v>
      </c>
      <c r="I161">
        <f t="shared" si="159"/>
        <v>0</v>
      </c>
      <c r="J161">
        <f t="shared" si="160"/>
        <v>0</v>
      </c>
      <c r="K161">
        <f t="shared" si="161"/>
        <v>0</v>
      </c>
      <c r="L161">
        <f>'Ronde 3'!W13</f>
        <v>0</v>
      </c>
    </row>
    <row r="162" spans="2:12">
      <c r="B162">
        <f t="shared" si="152"/>
        <v>0</v>
      </c>
      <c r="C162">
        <f t="shared" si="153"/>
        <v>0</v>
      </c>
      <c r="D162">
        <f t="shared" si="154"/>
        <v>0</v>
      </c>
      <c r="E162">
        <f t="shared" si="155"/>
        <v>0</v>
      </c>
      <c r="F162">
        <f t="shared" si="156"/>
        <v>0</v>
      </c>
      <c r="G162">
        <f t="shared" si="157"/>
        <v>0</v>
      </c>
      <c r="H162">
        <f t="shared" si="158"/>
        <v>0</v>
      </c>
      <c r="I162">
        <f t="shared" si="159"/>
        <v>0</v>
      </c>
      <c r="J162">
        <f t="shared" si="160"/>
        <v>0</v>
      </c>
      <c r="K162">
        <f t="shared" si="161"/>
        <v>0</v>
      </c>
      <c r="L162">
        <f>'Ronde 3'!W14</f>
        <v>0</v>
      </c>
    </row>
    <row r="163" spans="2:12">
      <c r="B163">
        <f t="shared" si="152"/>
        <v>0</v>
      </c>
      <c r="C163">
        <f t="shared" si="153"/>
        <v>0</v>
      </c>
      <c r="D163">
        <f t="shared" si="154"/>
        <v>0</v>
      </c>
      <c r="E163">
        <f t="shared" si="155"/>
        <v>0</v>
      </c>
      <c r="F163">
        <f t="shared" si="156"/>
        <v>0</v>
      </c>
      <c r="G163">
        <f t="shared" si="157"/>
        <v>0</v>
      </c>
      <c r="H163">
        <f t="shared" si="158"/>
        <v>0</v>
      </c>
      <c r="I163">
        <f t="shared" si="159"/>
        <v>0</v>
      </c>
      <c r="J163">
        <f t="shared" si="160"/>
        <v>0</v>
      </c>
      <c r="K163">
        <f t="shared" si="161"/>
        <v>0</v>
      </c>
      <c r="L163">
        <f>'Ronde 3'!W15</f>
        <v>0</v>
      </c>
    </row>
    <row r="164" spans="2:12">
      <c r="B164">
        <f t="shared" si="152"/>
        <v>0</v>
      </c>
      <c r="C164">
        <f t="shared" si="153"/>
        <v>0</v>
      </c>
      <c r="D164">
        <f t="shared" si="154"/>
        <v>0</v>
      </c>
      <c r="E164">
        <f t="shared" si="155"/>
        <v>0</v>
      </c>
      <c r="F164">
        <f t="shared" si="156"/>
        <v>0</v>
      </c>
      <c r="G164">
        <f t="shared" si="157"/>
        <v>0</v>
      </c>
      <c r="H164">
        <f t="shared" si="158"/>
        <v>0</v>
      </c>
      <c r="I164">
        <f t="shared" si="159"/>
        <v>0</v>
      </c>
      <c r="J164">
        <f t="shared" si="160"/>
        <v>0</v>
      </c>
      <c r="K164">
        <f t="shared" si="161"/>
        <v>0</v>
      </c>
      <c r="L164">
        <f>'Ronde 3'!W16</f>
        <v>0</v>
      </c>
    </row>
    <row r="165" spans="2:12">
      <c r="B165">
        <f t="shared" si="152"/>
        <v>0</v>
      </c>
      <c r="C165">
        <f t="shared" si="153"/>
        <v>0</v>
      </c>
      <c r="D165">
        <f t="shared" si="154"/>
        <v>0</v>
      </c>
      <c r="E165">
        <f t="shared" si="155"/>
        <v>0</v>
      </c>
      <c r="F165">
        <f t="shared" si="156"/>
        <v>0</v>
      </c>
      <c r="G165">
        <f t="shared" si="157"/>
        <v>0</v>
      </c>
      <c r="H165">
        <f t="shared" si="158"/>
        <v>0</v>
      </c>
      <c r="I165">
        <f t="shared" si="159"/>
        <v>0</v>
      </c>
      <c r="J165">
        <f t="shared" si="160"/>
        <v>0</v>
      </c>
      <c r="K165">
        <f t="shared" si="161"/>
        <v>0</v>
      </c>
      <c r="L165">
        <f>'Ronde 3'!W17</f>
        <v>0</v>
      </c>
    </row>
    <row r="166" spans="2:12">
      <c r="B166">
        <f t="shared" si="152"/>
        <v>0</v>
      </c>
      <c r="C166">
        <f t="shared" si="153"/>
        <v>0</v>
      </c>
      <c r="D166">
        <f t="shared" si="154"/>
        <v>0</v>
      </c>
      <c r="E166">
        <f t="shared" si="155"/>
        <v>0</v>
      </c>
      <c r="F166">
        <f t="shared" si="156"/>
        <v>0</v>
      </c>
      <c r="G166">
        <f t="shared" si="157"/>
        <v>0</v>
      </c>
      <c r="H166">
        <f t="shared" si="158"/>
        <v>0</v>
      </c>
      <c r="I166">
        <f t="shared" si="159"/>
        <v>0</v>
      </c>
      <c r="J166">
        <f t="shared" si="160"/>
        <v>0</v>
      </c>
      <c r="K166">
        <f t="shared" si="161"/>
        <v>0</v>
      </c>
      <c r="L166">
        <f>'Ronde 3'!W18</f>
        <v>0</v>
      </c>
    </row>
    <row r="167" spans="2:12">
      <c r="B167">
        <f t="shared" si="152"/>
        <v>0</v>
      </c>
      <c r="C167">
        <f t="shared" si="153"/>
        <v>0</v>
      </c>
      <c r="D167">
        <f t="shared" si="154"/>
        <v>0</v>
      </c>
      <c r="E167">
        <f t="shared" si="155"/>
        <v>0</v>
      </c>
      <c r="F167">
        <f t="shared" si="156"/>
        <v>0</v>
      </c>
      <c r="G167">
        <f t="shared" si="157"/>
        <v>0</v>
      </c>
      <c r="H167">
        <f t="shared" si="158"/>
        <v>0</v>
      </c>
      <c r="I167">
        <f t="shared" si="159"/>
        <v>0</v>
      </c>
      <c r="J167">
        <f t="shared" si="160"/>
        <v>0</v>
      </c>
      <c r="K167">
        <f t="shared" si="161"/>
        <v>0</v>
      </c>
      <c r="L167">
        <f>'Ronde 3'!W19</f>
        <v>0</v>
      </c>
    </row>
    <row r="168" spans="2:12">
      <c r="B168">
        <f t="shared" si="152"/>
        <v>0</v>
      </c>
      <c r="C168">
        <f t="shared" si="153"/>
        <v>0</v>
      </c>
      <c r="D168">
        <f t="shared" si="154"/>
        <v>0</v>
      </c>
      <c r="E168">
        <f t="shared" si="155"/>
        <v>0</v>
      </c>
      <c r="F168">
        <f t="shared" si="156"/>
        <v>0</v>
      </c>
      <c r="G168">
        <f t="shared" si="157"/>
        <v>0</v>
      </c>
      <c r="H168">
        <f t="shared" si="158"/>
        <v>0</v>
      </c>
      <c r="I168">
        <f t="shared" si="159"/>
        <v>0</v>
      </c>
      <c r="J168">
        <f t="shared" si="160"/>
        <v>0</v>
      </c>
      <c r="K168">
        <f t="shared" si="161"/>
        <v>0</v>
      </c>
      <c r="L168">
        <f>'Ronde 3'!W20</f>
        <v>0</v>
      </c>
    </row>
    <row r="169" spans="2:12">
      <c r="B169">
        <f t="shared" si="152"/>
        <v>0</v>
      </c>
      <c r="C169">
        <f t="shared" si="153"/>
        <v>0</v>
      </c>
      <c r="D169">
        <f t="shared" si="154"/>
        <v>0</v>
      </c>
      <c r="E169">
        <f t="shared" si="155"/>
        <v>0</v>
      </c>
      <c r="F169">
        <f t="shared" si="156"/>
        <v>0</v>
      </c>
      <c r="G169">
        <f t="shared" si="157"/>
        <v>0</v>
      </c>
      <c r="H169">
        <f t="shared" si="158"/>
        <v>0</v>
      </c>
      <c r="I169">
        <f t="shared" si="159"/>
        <v>0</v>
      </c>
      <c r="J169">
        <f t="shared" si="160"/>
        <v>0</v>
      </c>
      <c r="K169">
        <f t="shared" si="161"/>
        <v>0</v>
      </c>
      <c r="L169">
        <f>'Ronde 3'!W21</f>
        <v>0</v>
      </c>
    </row>
    <row r="170" spans="2:12">
      <c r="B170">
        <f t="shared" si="152"/>
        <v>0</v>
      </c>
      <c r="C170">
        <f t="shared" si="153"/>
        <v>0</v>
      </c>
      <c r="D170">
        <f t="shared" si="154"/>
        <v>0</v>
      </c>
      <c r="E170">
        <f t="shared" si="155"/>
        <v>0</v>
      </c>
      <c r="F170">
        <f t="shared" si="156"/>
        <v>0</v>
      </c>
      <c r="G170">
        <f t="shared" si="157"/>
        <v>0</v>
      </c>
      <c r="H170">
        <f t="shared" si="158"/>
        <v>0</v>
      </c>
      <c r="I170">
        <f t="shared" si="159"/>
        <v>0</v>
      </c>
      <c r="J170">
        <f t="shared" si="160"/>
        <v>0</v>
      </c>
      <c r="K170">
        <f t="shared" si="161"/>
        <v>0</v>
      </c>
      <c r="L170">
        <f>'Ronde 3'!W22</f>
        <v>0</v>
      </c>
    </row>
    <row r="171" spans="2:12">
      <c r="B171">
        <f t="shared" si="152"/>
        <v>0</v>
      </c>
      <c r="C171">
        <f t="shared" si="153"/>
        <v>0</v>
      </c>
      <c r="D171">
        <f t="shared" si="154"/>
        <v>0</v>
      </c>
      <c r="E171">
        <f t="shared" si="155"/>
        <v>0</v>
      </c>
      <c r="F171">
        <f t="shared" si="156"/>
        <v>0</v>
      </c>
      <c r="G171">
        <f t="shared" si="157"/>
        <v>0</v>
      </c>
      <c r="H171">
        <f t="shared" si="158"/>
        <v>0</v>
      </c>
      <c r="I171">
        <f t="shared" si="159"/>
        <v>0</v>
      </c>
      <c r="J171">
        <f t="shared" si="160"/>
        <v>0</v>
      </c>
      <c r="K171">
        <f t="shared" si="161"/>
        <v>0</v>
      </c>
      <c r="L171">
        <f>'Ronde 3'!W23</f>
        <v>0</v>
      </c>
    </row>
    <row r="172" spans="2:12">
      <c r="B172">
        <f t="shared" si="152"/>
        <v>0</v>
      </c>
      <c r="C172">
        <f t="shared" si="153"/>
        <v>0</v>
      </c>
      <c r="D172">
        <f t="shared" si="154"/>
        <v>0</v>
      </c>
      <c r="E172">
        <f t="shared" si="155"/>
        <v>0</v>
      </c>
      <c r="F172">
        <f t="shared" si="156"/>
        <v>0</v>
      </c>
      <c r="G172">
        <f t="shared" si="157"/>
        <v>0</v>
      </c>
      <c r="H172">
        <f t="shared" si="158"/>
        <v>0</v>
      </c>
      <c r="I172">
        <f t="shared" si="159"/>
        <v>0</v>
      </c>
      <c r="J172">
        <f t="shared" si="160"/>
        <v>0</v>
      </c>
      <c r="K172">
        <f t="shared" si="161"/>
        <v>0</v>
      </c>
      <c r="L172">
        <f>'Ronde 3'!W24</f>
        <v>0</v>
      </c>
    </row>
    <row r="173" spans="2:12">
      <c r="B173">
        <f t="shared" si="152"/>
        <v>0</v>
      </c>
      <c r="C173">
        <f t="shared" si="153"/>
        <v>0</v>
      </c>
      <c r="D173">
        <f t="shared" si="154"/>
        <v>0</v>
      </c>
      <c r="E173">
        <f t="shared" si="155"/>
        <v>0</v>
      </c>
      <c r="F173">
        <f t="shared" si="156"/>
        <v>0</v>
      </c>
      <c r="G173">
        <f t="shared" si="157"/>
        <v>0</v>
      </c>
      <c r="H173">
        <f t="shared" si="158"/>
        <v>0</v>
      </c>
      <c r="I173">
        <f t="shared" si="159"/>
        <v>0</v>
      </c>
      <c r="J173">
        <f t="shared" si="160"/>
        <v>0</v>
      </c>
      <c r="K173">
        <f t="shared" si="161"/>
        <v>0</v>
      </c>
      <c r="L173">
        <f>'Ronde 3'!W25</f>
        <v>0</v>
      </c>
    </row>
    <row r="174" spans="2:12">
      <c r="B174">
        <f t="shared" si="152"/>
        <v>0</v>
      </c>
      <c r="C174">
        <f t="shared" si="153"/>
        <v>0</v>
      </c>
      <c r="D174">
        <f t="shared" si="154"/>
        <v>0</v>
      </c>
      <c r="E174">
        <f t="shared" si="155"/>
        <v>0</v>
      </c>
      <c r="F174">
        <f t="shared" si="156"/>
        <v>0</v>
      </c>
      <c r="G174">
        <f t="shared" si="157"/>
        <v>0</v>
      </c>
      <c r="H174">
        <f t="shared" si="158"/>
        <v>0</v>
      </c>
      <c r="I174">
        <f t="shared" si="159"/>
        <v>0</v>
      </c>
      <c r="J174">
        <f t="shared" si="160"/>
        <v>0</v>
      </c>
      <c r="K174">
        <f t="shared" si="161"/>
        <v>0</v>
      </c>
      <c r="L174">
        <f>'Ronde 3'!W26</f>
        <v>0</v>
      </c>
    </row>
    <row r="175" spans="2:12">
      <c r="B175">
        <f t="shared" si="152"/>
        <v>0</v>
      </c>
      <c r="C175">
        <f t="shared" si="153"/>
        <v>0</v>
      </c>
      <c r="D175">
        <f t="shared" si="154"/>
        <v>0</v>
      </c>
      <c r="E175">
        <f t="shared" si="155"/>
        <v>0</v>
      </c>
      <c r="F175">
        <f t="shared" si="156"/>
        <v>0</v>
      </c>
      <c r="G175">
        <f t="shared" si="157"/>
        <v>0</v>
      </c>
      <c r="H175">
        <f t="shared" si="158"/>
        <v>0</v>
      </c>
      <c r="I175">
        <f t="shared" si="159"/>
        <v>0</v>
      </c>
      <c r="J175">
        <f t="shared" si="160"/>
        <v>0</v>
      </c>
      <c r="K175">
        <f t="shared" si="161"/>
        <v>0</v>
      </c>
      <c r="L175">
        <f>'Ronde 3'!W27</f>
        <v>0</v>
      </c>
    </row>
    <row r="176" spans="2:12">
      <c r="B176">
        <f t="shared" si="152"/>
        <v>0</v>
      </c>
      <c r="C176">
        <f t="shared" si="153"/>
        <v>0</v>
      </c>
      <c r="D176">
        <f t="shared" si="154"/>
        <v>0</v>
      </c>
      <c r="E176">
        <f t="shared" si="155"/>
        <v>0</v>
      </c>
      <c r="F176">
        <f t="shared" si="156"/>
        <v>0</v>
      </c>
      <c r="G176">
        <f t="shared" si="157"/>
        <v>0</v>
      </c>
      <c r="H176">
        <f t="shared" si="158"/>
        <v>0</v>
      </c>
      <c r="I176">
        <f t="shared" si="159"/>
        <v>0</v>
      </c>
      <c r="J176">
        <f t="shared" si="160"/>
        <v>0</v>
      </c>
      <c r="K176">
        <f t="shared" si="161"/>
        <v>0</v>
      </c>
      <c r="L176">
        <f>'Ronde 3'!W28</f>
        <v>0</v>
      </c>
    </row>
    <row r="177" spans="2:12">
      <c r="B177">
        <f t="shared" si="152"/>
        <v>0</v>
      </c>
      <c r="C177">
        <f t="shared" si="153"/>
        <v>0</v>
      </c>
      <c r="D177">
        <f t="shared" si="154"/>
        <v>0</v>
      </c>
      <c r="E177">
        <f t="shared" si="155"/>
        <v>0</v>
      </c>
      <c r="F177">
        <f t="shared" si="156"/>
        <v>0</v>
      </c>
      <c r="G177">
        <f t="shared" si="157"/>
        <v>0</v>
      </c>
      <c r="H177">
        <f t="shared" si="158"/>
        <v>0</v>
      </c>
      <c r="I177">
        <f t="shared" si="159"/>
        <v>0</v>
      </c>
      <c r="J177">
        <f t="shared" si="160"/>
        <v>0</v>
      </c>
      <c r="K177">
        <f t="shared" si="161"/>
        <v>0</v>
      </c>
      <c r="L177">
        <f>'Ronde 3'!W29</f>
        <v>0</v>
      </c>
    </row>
    <row r="178" spans="2:12">
      <c r="B178">
        <f t="shared" si="152"/>
        <v>0</v>
      </c>
      <c r="C178">
        <f t="shared" si="153"/>
        <v>0</v>
      </c>
      <c r="D178">
        <f t="shared" si="154"/>
        <v>0</v>
      </c>
      <c r="E178">
        <f t="shared" si="155"/>
        <v>0</v>
      </c>
      <c r="F178">
        <f t="shared" si="156"/>
        <v>0</v>
      </c>
      <c r="G178">
        <f t="shared" si="157"/>
        <v>0</v>
      </c>
      <c r="H178">
        <f t="shared" si="158"/>
        <v>0</v>
      </c>
      <c r="I178">
        <f t="shared" si="159"/>
        <v>0</v>
      </c>
      <c r="J178">
        <f t="shared" si="160"/>
        <v>0</v>
      </c>
      <c r="K178">
        <f t="shared" si="161"/>
        <v>0</v>
      </c>
      <c r="L178">
        <f>'Ronde 3'!W30</f>
        <v>0</v>
      </c>
    </row>
    <row r="179" spans="2:12">
      <c r="B179">
        <f t="shared" si="152"/>
        <v>0</v>
      </c>
      <c r="C179">
        <f t="shared" si="153"/>
        <v>0</v>
      </c>
      <c r="D179">
        <f t="shared" si="154"/>
        <v>0</v>
      </c>
      <c r="E179">
        <f t="shared" si="155"/>
        <v>0</v>
      </c>
      <c r="F179">
        <f t="shared" si="156"/>
        <v>0</v>
      </c>
      <c r="G179">
        <f t="shared" si="157"/>
        <v>0</v>
      </c>
      <c r="H179">
        <f t="shared" si="158"/>
        <v>0</v>
      </c>
      <c r="I179">
        <f t="shared" si="159"/>
        <v>0</v>
      </c>
      <c r="J179">
        <f t="shared" si="160"/>
        <v>0</v>
      </c>
      <c r="K179">
        <f t="shared" si="161"/>
        <v>0</v>
      </c>
      <c r="L179">
        <f>'Ronde 3'!W31</f>
        <v>0</v>
      </c>
    </row>
    <row r="180" spans="2:12">
      <c r="B180">
        <f t="shared" si="152"/>
        <v>0</v>
      </c>
      <c r="C180">
        <f t="shared" si="153"/>
        <v>0</v>
      </c>
      <c r="D180">
        <f t="shared" si="154"/>
        <v>0</v>
      </c>
      <c r="E180">
        <f t="shared" si="155"/>
        <v>0</v>
      </c>
      <c r="F180">
        <f t="shared" si="156"/>
        <v>0</v>
      </c>
      <c r="G180">
        <f t="shared" si="157"/>
        <v>0</v>
      </c>
      <c r="H180">
        <f t="shared" si="158"/>
        <v>0</v>
      </c>
      <c r="I180">
        <f t="shared" si="159"/>
        <v>0</v>
      </c>
      <c r="J180">
        <f t="shared" si="160"/>
        <v>0</v>
      </c>
      <c r="K180">
        <f t="shared" si="161"/>
        <v>0</v>
      </c>
      <c r="L180">
        <f>'Ronde 3'!W32</f>
        <v>0</v>
      </c>
    </row>
    <row r="181" spans="2:12">
      <c r="B181">
        <f t="shared" si="152"/>
        <v>0</v>
      </c>
      <c r="C181">
        <f t="shared" si="153"/>
        <v>0</v>
      </c>
      <c r="D181">
        <f t="shared" si="154"/>
        <v>0</v>
      </c>
      <c r="E181">
        <f t="shared" si="155"/>
        <v>0</v>
      </c>
      <c r="F181">
        <f t="shared" si="156"/>
        <v>0</v>
      </c>
      <c r="G181">
        <f t="shared" si="157"/>
        <v>0</v>
      </c>
      <c r="H181">
        <f t="shared" si="158"/>
        <v>0</v>
      </c>
      <c r="I181">
        <f t="shared" si="159"/>
        <v>0</v>
      </c>
      <c r="J181">
        <f t="shared" si="160"/>
        <v>0</v>
      </c>
      <c r="K181">
        <f t="shared" si="161"/>
        <v>0</v>
      </c>
      <c r="L181">
        <f>'Ronde 3'!W33</f>
        <v>0</v>
      </c>
    </row>
    <row r="182" spans="2:12">
      <c r="B182">
        <f t="shared" si="152"/>
        <v>0</v>
      </c>
      <c r="C182">
        <f t="shared" si="153"/>
        <v>0</v>
      </c>
      <c r="D182">
        <f t="shared" si="154"/>
        <v>0</v>
      </c>
      <c r="E182">
        <f t="shared" si="155"/>
        <v>0</v>
      </c>
      <c r="F182">
        <f t="shared" si="156"/>
        <v>0</v>
      </c>
      <c r="G182">
        <f t="shared" si="157"/>
        <v>0</v>
      </c>
      <c r="H182">
        <f t="shared" si="158"/>
        <v>0</v>
      </c>
      <c r="I182">
        <f t="shared" si="159"/>
        <v>0</v>
      </c>
      <c r="J182">
        <f t="shared" si="160"/>
        <v>0</v>
      </c>
      <c r="K182">
        <f t="shared" si="161"/>
        <v>0</v>
      </c>
      <c r="L182">
        <f>'Ronde 3'!W34</f>
        <v>0</v>
      </c>
    </row>
    <row r="183" spans="2:12">
      <c r="B183">
        <f t="shared" si="152"/>
        <v>0</v>
      </c>
      <c r="C183">
        <f t="shared" si="153"/>
        <v>0</v>
      </c>
      <c r="D183">
        <f t="shared" si="154"/>
        <v>0</v>
      </c>
      <c r="E183">
        <f t="shared" si="155"/>
        <v>0</v>
      </c>
      <c r="F183">
        <f t="shared" si="156"/>
        <v>0</v>
      </c>
      <c r="G183">
        <f t="shared" si="157"/>
        <v>0</v>
      </c>
      <c r="H183">
        <f t="shared" si="158"/>
        <v>0</v>
      </c>
      <c r="I183">
        <f t="shared" si="159"/>
        <v>0</v>
      </c>
      <c r="J183">
        <f t="shared" si="160"/>
        <v>0</v>
      </c>
      <c r="K183">
        <f t="shared" si="161"/>
        <v>0</v>
      </c>
      <c r="L183">
        <f>'Ronde 3'!W35</f>
        <v>0</v>
      </c>
    </row>
    <row r="184" spans="2:12">
      <c r="B184">
        <f t="shared" si="152"/>
        <v>0</v>
      </c>
      <c r="C184">
        <f t="shared" si="153"/>
        <v>0</v>
      </c>
      <c r="D184">
        <f t="shared" si="154"/>
        <v>0</v>
      </c>
      <c r="E184">
        <f t="shared" si="155"/>
        <v>0</v>
      </c>
      <c r="F184">
        <f t="shared" si="156"/>
        <v>0</v>
      </c>
      <c r="G184">
        <f t="shared" si="157"/>
        <v>0</v>
      </c>
      <c r="H184">
        <f t="shared" si="158"/>
        <v>0</v>
      </c>
      <c r="I184">
        <f t="shared" si="159"/>
        <v>0</v>
      </c>
      <c r="J184">
        <f t="shared" si="160"/>
        <v>0</v>
      </c>
      <c r="K184">
        <f t="shared" si="161"/>
        <v>0</v>
      </c>
      <c r="L184">
        <f>'Ronde 3'!W36</f>
        <v>0</v>
      </c>
    </row>
    <row r="185" spans="2:12">
      <c r="B185">
        <f t="shared" si="152"/>
        <v>0</v>
      </c>
      <c r="C185">
        <f t="shared" si="153"/>
        <v>0</v>
      </c>
      <c r="D185">
        <f t="shared" si="154"/>
        <v>0</v>
      </c>
      <c r="E185">
        <f t="shared" si="155"/>
        <v>0</v>
      </c>
      <c r="F185">
        <f t="shared" si="156"/>
        <v>0</v>
      </c>
      <c r="G185">
        <f t="shared" si="157"/>
        <v>0</v>
      </c>
      <c r="H185">
        <f t="shared" si="158"/>
        <v>0</v>
      </c>
      <c r="I185">
        <f t="shared" si="159"/>
        <v>0</v>
      </c>
      <c r="J185">
        <f t="shared" si="160"/>
        <v>0</v>
      </c>
      <c r="K185">
        <f t="shared" si="161"/>
        <v>0</v>
      </c>
      <c r="L185">
        <f>'Ronde 3'!W37</f>
        <v>0</v>
      </c>
    </row>
    <row r="186" spans="2:12">
      <c r="B186">
        <f t="shared" si="152"/>
        <v>0</v>
      </c>
      <c r="C186">
        <f t="shared" si="153"/>
        <v>0</v>
      </c>
      <c r="D186">
        <f t="shared" si="154"/>
        <v>0</v>
      </c>
      <c r="E186">
        <f t="shared" si="155"/>
        <v>0</v>
      </c>
      <c r="F186">
        <f t="shared" si="156"/>
        <v>0</v>
      </c>
      <c r="G186">
        <f t="shared" si="157"/>
        <v>0</v>
      </c>
      <c r="H186">
        <f t="shared" si="158"/>
        <v>0</v>
      </c>
      <c r="I186">
        <f t="shared" si="159"/>
        <v>0</v>
      </c>
      <c r="J186">
        <f t="shared" si="160"/>
        <v>0</v>
      </c>
      <c r="K186">
        <f t="shared" si="161"/>
        <v>0</v>
      </c>
      <c r="L186">
        <f>'Ronde 3'!W38</f>
        <v>0</v>
      </c>
    </row>
    <row r="187" spans="2:12">
      <c r="B187">
        <f t="shared" si="152"/>
        <v>0</v>
      </c>
      <c r="C187">
        <f t="shared" si="153"/>
        <v>0</v>
      </c>
      <c r="D187">
        <f t="shared" si="154"/>
        <v>0</v>
      </c>
      <c r="E187">
        <f t="shared" si="155"/>
        <v>0</v>
      </c>
      <c r="F187">
        <f t="shared" si="156"/>
        <v>0</v>
      </c>
      <c r="G187">
        <f t="shared" si="157"/>
        <v>0</v>
      </c>
      <c r="H187">
        <f t="shared" si="158"/>
        <v>0</v>
      </c>
      <c r="I187">
        <f t="shared" si="159"/>
        <v>0</v>
      </c>
      <c r="J187">
        <f t="shared" si="160"/>
        <v>0</v>
      </c>
      <c r="K187">
        <f t="shared" si="161"/>
        <v>0</v>
      </c>
      <c r="L187">
        <f>'Ronde 3'!W39</f>
        <v>0</v>
      </c>
    </row>
    <row r="188" spans="2:12">
      <c r="B188">
        <f t="shared" si="152"/>
        <v>0</v>
      </c>
      <c r="C188">
        <f t="shared" si="153"/>
        <v>0</v>
      </c>
      <c r="D188">
        <f t="shared" si="154"/>
        <v>0</v>
      </c>
      <c r="E188">
        <f t="shared" si="155"/>
        <v>0</v>
      </c>
      <c r="F188">
        <f t="shared" si="156"/>
        <v>0</v>
      </c>
      <c r="G188">
        <f t="shared" si="157"/>
        <v>0</v>
      </c>
      <c r="H188">
        <f t="shared" si="158"/>
        <v>0</v>
      </c>
      <c r="I188">
        <f t="shared" si="159"/>
        <v>0</v>
      </c>
      <c r="J188">
        <f t="shared" si="160"/>
        <v>0</v>
      </c>
      <c r="K188">
        <f t="shared" si="161"/>
        <v>0</v>
      </c>
      <c r="L188">
        <f>'Ronde 3'!W40</f>
        <v>0</v>
      </c>
    </row>
    <row r="189" spans="2:12">
      <c r="B189">
        <f t="shared" si="152"/>
        <v>0</v>
      </c>
      <c r="C189">
        <f t="shared" si="153"/>
        <v>0</v>
      </c>
      <c r="D189">
        <f t="shared" si="154"/>
        <v>0</v>
      </c>
      <c r="E189">
        <f t="shared" si="155"/>
        <v>0</v>
      </c>
      <c r="F189">
        <f t="shared" si="156"/>
        <v>0</v>
      </c>
      <c r="G189">
        <f t="shared" si="157"/>
        <v>0</v>
      </c>
      <c r="H189">
        <f t="shared" si="158"/>
        <v>0</v>
      </c>
      <c r="I189">
        <f t="shared" si="159"/>
        <v>0</v>
      </c>
      <c r="J189">
        <f t="shared" si="160"/>
        <v>0</v>
      </c>
      <c r="K189">
        <f t="shared" si="161"/>
        <v>0</v>
      </c>
      <c r="L189">
        <f>'Ronde 3'!W41</f>
        <v>0</v>
      </c>
    </row>
    <row r="190" spans="2:12">
      <c r="B190">
        <f t="shared" si="152"/>
        <v>0</v>
      </c>
      <c r="C190">
        <f t="shared" si="153"/>
        <v>0</v>
      </c>
      <c r="D190">
        <f t="shared" si="154"/>
        <v>0</v>
      </c>
      <c r="E190">
        <f t="shared" si="155"/>
        <v>0</v>
      </c>
      <c r="F190">
        <f t="shared" si="156"/>
        <v>0</v>
      </c>
      <c r="G190">
        <f t="shared" si="157"/>
        <v>0</v>
      </c>
      <c r="H190">
        <f t="shared" si="158"/>
        <v>0</v>
      </c>
      <c r="I190">
        <f t="shared" si="159"/>
        <v>0</v>
      </c>
      <c r="J190">
        <f t="shared" si="160"/>
        <v>0</v>
      </c>
      <c r="K190">
        <f t="shared" si="161"/>
        <v>0</v>
      </c>
      <c r="L190">
        <f>'Ronde 3'!W42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AF0000"/>
  </sheetPr>
  <dimension ref="A2:P44"/>
  <sheetViews>
    <sheetView workbookViewId="0">
      <selection activeCell="B4" sqref="B4"/>
    </sheetView>
  </sheetViews>
  <sheetFormatPr defaultColWidth="10.85546875" defaultRowHeight="17.100000000000001" customHeight="1"/>
  <cols>
    <col min="1" max="1" width="3.85546875" style="32" customWidth="1"/>
    <col min="2" max="2" width="18.85546875" style="32" customWidth="1"/>
    <col min="3" max="6" width="14.140625" style="32" customWidth="1"/>
    <col min="7" max="9" width="10.85546875" style="32"/>
    <col min="10" max="11" width="7.140625" style="32" customWidth="1"/>
    <col min="12" max="12" width="11.28515625" style="32" customWidth="1"/>
    <col min="13" max="13" width="7.140625" style="32" customWidth="1"/>
    <col min="14" max="14" width="11.28515625" style="32" customWidth="1"/>
    <col min="15" max="15" width="7.140625" style="32" customWidth="1"/>
    <col min="16" max="16" width="11.28515625" style="32" customWidth="1"/>
    <col min="17" max="16384" width="10.85546875" style="32"/>
  </cols>
  <sheetData>
    <row r="2" spans="1:16" s="125" customFormat="1" ht="24" customHeight="1">
      <c r="B2" s="125" t="s">
        <v>61</v>
      </c>
      <c r="J2" s="125" t="s">
        <v>62</v>
      </c>
    </row>
    <row r="4" spans="1:16" ht="17.100000000000001" customHeight="1">
      <c r="B4" s="52" t="s">
        <v>48</v>
      </c>
      <c r="C4" s="52" t="s">
        <v>49</v>
      </c>
      <c r="D4" s="52" t="s">
        <v>50</v>
      </c>
      <c r="E4" s="52" t="s">
        <v>51</v>
      </c>
      <c r="F4" s="52" t="s">
        <v>59</v>
      </c>
      <c r="K4" s="137" t="s">
        <v>5</v>
      </c>
      <c r="L4" s="138"/>
      <c r="M4" s="137" t="s">
        <v>7</v>
      </c>
      <c r="N4" s="138"/>
      <c r="O4" s="137" t="s">
        <v>8</v>
      </c>
      <c r="P4" s="138"/>
    </row>
    <row r="5" spans="1:16" ht="17.100000000000001" customHeight="1">
      <c r="A5" s="36">
        <f>IF(B5=0,0,A4+1)</f>
        <v>0</v>
      </c>
      <c r="B5" s="53">
        <f>IF(Afname!$B$16=0,0,Afname!$B$16)</f>
        <v>0</v>
      </c>
      <c r="C5" s="54" t="str">
        <f>IF(Afname!$J$16="-","",Afname!$J$16)</f>
        <v/>
      </c>
      <c r="D5" s="55" t="str">
        <f>IF(Afname!$S$16="-","",Afname!$S$16)</f>
        <v/>
      </c>
      <c r="E5" s="56" t="str">
        <f>IF(Afname!$AB$16="-","",Afname!$AB$16)</f>
        <v/>
      </c>
      <c r="F5" s="57" t="str">
        <f>IFERROR(AVERAGE(Afname!$D$16:$I$16,Afname!$M$16:$R$16,Afname!$V$16:$AA$16),"")</f>
        <v/>
      </c>
      <c r="K5" s="34" t="s">
        <v>59</v>
      </c>
      <c r="L5" s="35" t="s">
        <v>52</v>
      </c>
      <c r="M5" s="33" t="s">
        <v>59</v>
      </c>
      <c r="N5" s="33" t="s">
        <v>52</v>
      </c>
      <c r="O5" s="34" t="s">
        <v>59</v>
      </c>
      <c r="P5" s="35" t="s">
        <v>52</v>
      </c>
    </row>
    <row r="6" spans="1:16" ht="17.100000000000001" customHeight="1">
      <c r="A6" s="36">
        <f t="shared" ref="A6:A44" si="0">IF(B6=0,0,A5+1)</f>
        <v>0</v>
      </c>
      <c r="B6" s="53">
        <f>IF(Afname!$B$17=0,0,Afname!$B$17)</f>
        <v>0</v>
      </c>
      <c r="C6" s="54" t="str">
        <f>IF(Afname!$J$17="-","",Afname!$J$17)</f>
        <v/>
      </c>
      <c r="D6" s="55" t="str">
        <f>IF(Afname!$S$17="-","",Afname!$S$17)</f>
        <v/>
      </c>
      <c r="E6" s="56" t="str">
        <f>IF(Afname!$AB$17="-","",Afname!$AB$17)</f>
        <v/>
      </c>
      <c r="F6" s="57" t="str">
        <f>IFERROR(AVERAGE(Afname!$D$17:$I$17,Afname!$M$17:$R$17,Afname!$V$17:$AA$17),"")</f>
        <v/>
      </c>
      <c r="J6" s="37" t="s">
        <v>53</v>
      </c>
      <c r="K6" s="38" t="str">
        <f>Afname!D$14</f>
        <v>-</v>
      </c>
      <c r="L6" s="39" t="str">
        <f>IFERROR(Afname!D$14/Afname!D$15,"-")</f>
        <v>-</v>
      </c>
      <c r="M6" s="40" t="str">
        <f>Afname!M$14</f>
        <v>-</v>
      </c>
      <c r="N6" s="41" t="str">
        <f>IFERROR(Afname!M$14/Afname!M$15,"-")</f>
        <v>-</v>
      </c>
      <c r="O6" s="42" t="str">
        <f>Afname!V$14</f>
        <v>-</v>
      </c>
      <c r="P6" s="43" t="str">
        <f>IFERROR(Afname!V$14/Afname!V$15,"-")</f>
        <v>-</v>
      </c>
    </row>
    <row r="7" spans="1:16" ht="17.100000000000001" customHeight="1">
      <c r="A7" s="36">
        <f t="shared" si="0"/>
        <v>0</v>
      </c>
      <c r="B7" s="53">
        <f>IF(Afname!$B$18=0,0,Afname!$B$18)</f>
        <v>0</v>
      </c>
      <c r="C7" s="54" t="str">
        <f>IF(Afname!$J$18="-","",Afname!$J$18)</f>
        <v/>
      </c>
      <c r="D7" s="55" t="str">
        <f>IF(Afname!$S$18="-","",Afname!$S$18)</f>
        <v/>
      </c>
      <c r="E7" s="56" t="str">
        <f>IF(Afname!$AB$18="-","",Afname!$AB$18)</f>
        <v/>
      </c>
      <c r="F7" s="57" t="str">
        <f>IFERROR(AVERAGE(Afname!$D$18:$I$18,Afname!$M$18:$R$18,Afname!$V$18:$AA$18),"")</f>
        <v/>
      </c>
      <c r="J7" s="37" t="s">
        <v>54</v>
      </c>
      <c r="K7" s="38" t="str">
        <f>Afname!E$14</f>
        <v>-</v>
      </c>
      <c r="L7" s="39" t="str">
        <f>IFERROR(Afname!E$14/Afname!E$15,"-")</f>
        <v>-</v>
      </c>
      <c r="M7" s="40" t="str">
        <f>Afname!N$14</f>
        <v>-</v>
      </c>
      <c r="N7" s="41" t="str">
        <f>IFERROR(Afname!N$14/Afname!N$15,"-")</f>
        <v>-</v>
      </c>
      <c r="O7" s="42" t="str">
        <f>Afname!W$14</f>
        <v>-</v>
      </c>
      <c r="P7" s="43" t="str">
        <f>IFERROR(Afname!W$14/Afname!W$15,"-")</f>
        <v>-</v>
      </c>
    </row>
    <row r="8" spans="1:16" ht="17.100000000000001" customHeight="1">
      <c r="A8" s="36">
        <f t="shared" si="0"/>
        <v>0</v>
      </c>
      <c r="B8" s="53">
        <f>IF(Afname!$B$19=0,0,Afname!$B$19)</f>
        <v>0</v>
      </c>
      <c r="C8" s="54" t="str">
        <f>IF(Afname!$J$19="-","",Afname!$J$19)</f>
        <v/>
      </c>
      <c r="D8" s="55" t="str">
        <f>IF(Afname!$S$19="-","",Afname!$S$19)</f>
        <v/>
      </c>
      <c r="E8" s="56" t="str">
        <f>IF(Afname!$AB$19="-","",Afname!$AB$19)</f>
        <v/>
      </c>
      <c r="F8" s="57" t="str">
        <f>IFERROR(AVERAGE(Afname!$D$19:$I$19,Afname!$M$19:$R$19,Afname!$V$19:$AA$19),"")</f>
        <v/>
      </c>
      <c r="J8" s="37" t="s">
        <v>55</v>
      </c>
      <c r="K8" s="38" t="str">
        <f>Afname!F$14</f>
        <v>-</v>
      </c>
      <c r="L8" s="39" t="str">
        <f>IFERROR(Afname!F$14/Afname!F$15,"-")</f>
        <v>-</v>
      </c>
      <c r="M8" s="40" t="str">
        <f>Afname!O$14</f>
        <v>-</v>
      </c>
      <c r="N8" s="41" t="str">
        <f>IFERROR(Afname!O$14/Afname!O$15,"-")</f>
        <v>-</v>
      </c>
      <c r="O8" s="42" t="str">
        <f>Afname!X$14</f>
        <v>-</v>
      </c>
      <c r="P8" s="43" t="str">
        <f>IFERROR(Afname!X$14/Afname!X$15,"-")</f>
        <v>-</v>
      </c>
    </row>
    <row r="9" spans="1:16" ht="17.100000000000001" customHeight="1">
      <c r="A9" s="36">
        <f t="shared" si="0"/>
        <v>0</v>
      </c>
      <c r="B9" s="53">
        <f>IF(Afname!$B$20=0,0,Afname!$B$20)</f>
        <v>0</v>
      </c>
      <c r="C9" s="54" t="str">
        <f>IF(Afname!$J$20="-","",Afname!$J$20)</f>
        <v/>
      </c>
      <c r="D9" s="55" t="str">
        <f>IF(Afname!$S$20="-","",Afname!$S$20)</f>
        <v/>
      </c>
      <c r="E9" s="56" t="str">
        <f>IF(Afname!$AB$20="-","",Afname!$AB$20)</f>
        <v/>
      </c>
      <c r="F9" s="57" t="str">
        <f>IFERROR(AVERAGE(Afname!$D$20:$I$20,Afname!$M$20:$R$20,Afname!$V$20:$AA$20),"")</f>
        <v/>
      </c>
      <c r="J9" s="37" t="s">
        <v>56</v>
      </c>
      <c r="K9" s="38" t="str">
        <f>Afname!G$14</f>
        <v>-</v>
      </c>
      <c r="L9" s="39" t="str">
        <f>IFERROR(Afname!G$14/Afname!G$15,"-")</f>
        <v>-</v>
      </c>
      <c r="M9" s="40" t="str">
        <f>Afname!P$14</f>
        <v>-</v>
      </c>
      <c r="N9" s="41" t="str">
        <f>IFERROR(Afname!P$14/Afname!P$15,"-")</f>
        <v>-</v>
      </c>
      <c r="O9" s="42" t="str">
        <f>Afname!Y$14</f>
        <v>-</v>
      </c>
      <c r="P9" s="43" t="str">
        <f>IFERROR(Afname!Y$14/Afname!Y$15,"-")</f>
        <v>-</v>
      </c>
    </row>
    <row r="10" spans="1:16" ht="17.100000000000001" customHeight="1">
      <c r="A10" s="36">
        <f t="shared" si="0"/>
        <v>0</v>
      </c>
      <c r="B10" s="53">
        <f>IF(Afname!$B$21=0,0,Afname!$B$21)</f>
        <v>0</v>
      </c>
      <c r="C10" s="54" t="str">
        <f>IF(Afname!$J$21="-","",Afname!$J$21)</f>
        <v/>
      </c>
      <c r="D10" s="55" t="str">
        <f>IF(Afname!$S$21="-","",Afname!$S$21)</f>
        <v/>
      </c>
      <c r="E10" s="56" t="str">
        <f>IF(Afname!$AB$21="-","",Afname!$AB$21)</f>
        <v/>
      </c>
      <c r="F10" s="57" t="str">
        <f>IFERROR(AVERAGE(Afname!$D$21:$I$21,Afname!$M$21:$R$21,Afname!$V$21:$AA$21),"")</f>
        <v/>
      </c>
      <c r="J10" s="37" t="s">
        <v>57</v>
      </c>
      <c r="K10" s="38" t="str">
        <f>Afname!H$14</f>
        <v>-</v>
      </c>
      <c r="L10" s="39" t="str">
        <f>IFERROR(Afname!H$14/Afname!H$15,"-")</f>
        <v>-</v>
      </c>
      <c r="M10" s="40" t="str">
        <f>Afname!Q$14</f>
        <v>-</v>
      </c>
      <c r="N10" s="41" t="str">
        <f>IFERROR(Afname!Q$14/Afname!Q$15,"-")</f>
        <v>-</v>
      </c>
      <c r="O10" s="42" t="str">
        <f>Afname!Z$14</f>
        <v>-</v>
      </c>
      <c r="P10" s="43" t="str">
        <f>IFERROR(Afname!Z$14/Afname!Z$15,"-")</f>
        <v>-</v>
      </c>
    </row>
    <row r="11" spans="1:16" ht="17.100000000000001" customHeight="1">
      <c r="A11" s="36">
        <f t="shared" si="0"/>
        <v>0</v>
      </c>
      <c r="B11" s="53">
        <f>IF(Afname!$B$22=0,0,Afname!$B$22)</f>
        <v>0</v>
      </c>
      <c r="C11" s="54" t="str">
        <f>IF(Afname!$J$22="-","",Afname!$J$22)</f>
        <v/>
      </c>
      <c r="D11" s="55" t="str">
        <f>IF(Afname!$S$22="-","",Afname!$S$22)</f>
        <v/>
      </c>
      <c r="E11" s="56" t="str">
        <f>IF(Afname!$AB$22="-","",Afname!$AB$22)</f>
        <v/>
      </c>
      <c r="F11" s="57" t="str">
        <f>IFERROR(AVERAGE(Afname!$D$22:$I$22,Afname!$M$22:$R$22,Afname!$V$22:$AA$22),"")</f>
        <v/>
      </c>
      <c r="J11" s="37" t="s">
        <v>58</v>
      </c>
      <c r="K11" s="38" t="str">
        <f>Afname!I$14</f>
        <v>-</v>
      </c>
      <c r="L11" s="39" t="str">
        <f>IFERROR(Afname!I$14/Afname!I$15,"-")</f>
        <v>-</v>
      </c>
      <c r="M11" s="40" t="str">
        <f>Afname!R$14</f>
        <v>-</v>
      </c>
      <c r="N11" s="41" t="str">
        <f>IFERROR(Afname!R$14/Afname!R$15,"-")</f>
        <v>-</v>
      </c>
      <c r="O11" s="42" t="str">
        <f>Afname!AA$14</f>
        <v>-</v>
      </c>
      <c r="P11" s="43" t="str">
        <f>IFERROR(Afname!AA$14/Afname!AA$15,"-")</f>
        <v>-</v>
      </c>
    </row>
    <row r="12" spans="1:16" ht="17.100000000000001" customHeight="1">
      <c r="A12" s="36">
        <f t="shared" si="0"/>
        <v>0</v>
      </c>
      <c r="B12" s="53">
        <f>IF(Afname!$B$23=0,0,Afname!$B$23)</f>
        <v>0</v>
      </c>
      <c r="C12" s="54" t="str">
        <f>IF(Afname!$J$23="-","",Afname!$J$23)</f>
        <v/>
      </c>
      <c r="D12" s="55" t="str">
        <f>IF(Afname!$S$23="-","",Afname!$S$23)</f>
        <v/>
      </c>
      <c r="E12" s="56" t="str">
        <f>IF(Afname!$AB$23="-","",Afname!$AB$23)</f>
        <v/>
      </c>
      <c r="F12" s="57" t="str">
        <f>IFERROR(AVERAGE(Afname!$D$23:$I$23,Afname!$M$23:$R$23,Afname!$V$23:$AA$23),"")</f>
        <v/>
      </c>
      <c r="K12" s="44"/>
      <c r="L12" s="45"/>
      <c r="O12" s="46"/>
      <c r="P12" s="47"/>
    </row>
    <row r="13" spans="1:16" ht="17.100000000000001" customHeight="1">
      <c r="A13" s="36">
        <f t="shared" si="0"/>
        <v>0</v>
      </c>
      <c r="B13" s="53">
        <f>IF(Afname!$B$24=0,0,Afname!$B$24)</f>
        <v>0</v>
      </c>
      <c r="C13" s="54" t="str">
        <f>IF(Afname!$J$24="-","",Afname!$J$24)</f>
        <v/>
      </c>
      <c r="D13" s="55" t="str">
        <f>IF(Afname!$S$24="-","",Afname!$S$24)</f>
        <v/>
      </c>
      <c r="E13" s="56" t="str">
        <f>IF(Afname!$AB$24="-","",Afname!$AB$24)</f>
        <v/>
      </c>
      <c r="F13" s="57" t="str">
        <f>IFERROR(AVERAGE(Afname!$D$24:$I$24,Afname!$M$24:$R$24,Afname!$V$24:$AA$24),"")</f>
        <v/>
      </c>
      <c r="J13" s="37" t="s">
        <v>60</v>
      </c>
      <c r="K13" s="48">
        <f>Afname!J$14</f>
        <v>0</v>
      </c>
      <c r="L13" s="48" t="str">
        <f>IFERROR(SUM(Afname!D14:I14)/Afname!J$15,"-")</f>
        <v>-</v>
      </c>
      <c r="M13" s="49">
        <f>Afname!S$14</f>
        <v>0</v>
      </c>
      <c r="N13" s="50" t="str">
        <f>IFERROR(SUM(Afname!M14:R14)/Afname!S$15,"-")</f>
        <v>-</v>
      </c>
      <c r="O13" s="51">
        <f>Afname!AB$14</f>
        <v>0</v>
      </c>
      <c r="P13" s="51" t="str">
        <f>IFERROR(SUM(Afname!V14:AA14)/Afname!AB$15,"-")</f>
        <v>-</v>
      </c>
    </row>
    <row r="14" spans="1:16" ht="17.100000000000001" customHeight="1">
      <c r="A14" s="36">
        <f t="shared" si="0"/>
        <v>0</v>
      </c>
      <c r="B14" s="53">
        <f>IF(Afname!$B$25=0,0,Afname!$B$25)</f>
        <v>0</v>
      </c>
      <c r="C14" s="54" t="str">
        <f>IF(Afname!$J$25="-","",Afname!$J$25)</f>
        <v/>
      </c>
      <c r="D14" s="55" t="str">
        <f>IF(Afname!$S$25="-","",Afname!$S$25)</f>
        <v/>
      </c>
      <c r="E14" s="56" t="str">
        <f>IF(Afname!$AB$25="-","",Afname!$AB$25)</f>
        <v/>
      </c>
      <c r="F14" s="57" t="str">
        <f>IFERROR(AVERAGE(Afname!$D$25:$I$25,Afname!$M$25:$R$25,Afname!$V$25:$AA$25),"")</f>
        <v/>
      </c>
    </row>
    <row r="15" spans="1:16" ht="17.100000000000001" customHeight="1">
      <c r="A15" s="36">
        <f t="shared" si="0"/>
        <v>0</v>
      </c>
      <c r="B15" s="53">
        <f>IF(Afname!$B$26=0,0,Afname!$B$26)</f>
        <v>0</v>
      </c>
      <c r="C15" s="54" t="str">
        <f>IF(Afname!$J$26="-","",Afname!$J$26)</f>
        <v/>
      </c>
      <c r="D15" s="55" t="str">
        <f>IF(Afname!$S$26="-","",Afname!$S$26)</f>
        <v/>
      </c>
      <c r="E15" s="56" t="str">
        <f>IF(Afname!$AB$26="-","",Afname!$AB$26)</f>
        <v/>
      </c>
      <c r="F15" s="57" t="str">
        <f>IFERROR(AVERAGE(Afname!$D$26:$I$26,Afname!$M$26:$R$26,Afname!$V$26:$AA$26),"")</f>
        <v/>
      </c>
    </row>
    <row r="16" spans="1:16" ht="17.100000000000001" customHeight="1">
      <c r="A16" s="36">
        <f t="shared" si="0"/>
        <v>0</v>
      </c>
      <c r="B16" s="53">
        <f>IF(Afname!$B$27=0,0,Afname!$B$27)</f>
        <v>0</v>
      </c>
      <c r="C16" s="54" t="str">
        <f>IF(Afname!$J$27="-","",Afname!$J$27)</f>
        <v/>
      </c>
      <c r="D16" s="55" t="str">
        <f>IF(Afname!$S$27="-","",Afname!$S$27)</f>
        <v/>
      </c>
      <c r="E16" s="56" t="str">
        <f>IF(Afname!$AB$27="-","",Afname!$AB$27)</f>
        <v/>
      </c>
      <c r="F16" s="57" t="str">
        <f>IFERROR(AVERAGE(Afname!$D$27:$I$27,Afname!$M$27:$R$27,Afname!$V$27:$AA$27),"")</f>
        <v/>
      </c>
    </row>
    <row r="17" spans="1:6" ht="17.100000000000001" customHeight="1">
      <c r="A17" s="36">
        <f t="shared" si="0"/>
        <v>0</v>
      </c>
      <c r="B17" s="53">
        <f>IF(Afname!$B$28=0,0,Afname!$B$28)</f>
        <v>0</v>
      </c>
      <c r="C17" s="54" t="str">
        <f>IF(Afname!$J$28="-","",Afname!$J$28)</f>
        <v/>
      </c>
      <c r="D17" s="55" t="str">
        <f>IF(Afname!$S$28="-","",Afname!$S$28)</f>
        <v/>
      </c>
      <c r="E17" s="56" t="str">
        <f>IF(Afname!$AB$28="-","",Afname!$AB$28)</f>
        <v/>
      </c>
      <c r="F17" s="57" t="str">
        <f>IFERROR(AVERAGE(Afname!$D$28:$I$28,Afname!$M$28:$R$28,Afname!$V$28:$AA$28),"")</f>
        <v/>
      </c>
    </row>
    <row r="18" spans="1:6" ht="17.100000000000001" customHeight="1">
      <c r="A18" s="36">
        <f t="shared" si="0"/>
        <v>0</v>
      </c>
      <c r="B18" s="53">
        <f>IF(Afname!$B$29=0,0,Afname!$B$29)</f>
        <v>0</v>
      </c>
      <c r="C18" s="54" t="str">
        <f>IF(Afname!$J$29="-","",Afname!$J$29)</f>
        <v/>
      </c>
      <c r="D18" s="55" t="str">
        <f>IF(Afname!$S$29="-","",Afname!$S$29)</f>
        <v/>
      </c>
      <c r="E18" s="56" t="str">
        <f>IF(Afname!$AB$29="-","",Afname!$AB$29)</f>
        <v/>
      </c>
      <c r="F18" s="57" t="str">
        <f>IFERROR(AVERAGE(Afname!$D$29:$I$29,Afname!$M$29:$R$29,Afname!$V$29:$AA$29),"")</f>
        <v/>
      </c>
    </row>
    <row r="19" spans="1:6" ht="17.100000000000001" customHeight="1">
      <c r="A19" s="36">
        <f t="shared" si="0"/>
        <v>0</v>
      </c>
      <c r="B19" s="53">
        <f>IF(Afname!$B$30=0,0,Afname!$B$30)</f>
        <v>0</v>
      </c>
      <c r="C19" s="54" t="str">
        <f>IF(Afname!$J$30="-","",Afname!$J$30)</f>
        <v/>
      </c>
      <c r="D19" s="55" t="str">
        <f>IF(Afname!$S$30="-","",Afname!$S$30)</f>
        <v/>
      </c>
      <c r="E19" s="56" t="str">
        <f>IF(Afname!$AB$30="-","",Afname!$AB$30)</f>
        <v/>
      </c>
      <c r="F19" s="57" t="str">
        <f>IFERROR(AVERAGE(Afname!$D$30:$I$30,Afname!$M$30:$R$30,Afname!$V$30:$AA$30),"")</f>
        <v/>
      </c>
    </row>
    <row r="20" spans="1:6" ht="17.100000000000001" customHeight="1">
      <c r="A20" s="36">
        <f t="shared" si="0"/>
        <v>0</v>
      </c>
      <c r="B20" s="53">
        <f>IF(Afname!$B$31=0,0,Afname!$B$31)</f>
        <v>0</v>
      </c>
      <c r="C20" s="54" t="str">
        <f>IF(Afname!$J$31="-","",Afname!$J$31)</f>
        <v/>
      </c>
      <c r="D20" s="55" t="str">
        <f>IF(Afname!$S$31="-","",Afname!$S$31)</f>
        <v/>
      </c>
      <c r="E20" s="56" t="str">
        <f>IF(Afname!$AB$31="-","",Afname!$AB$31)</f>
        <v/>
      </c>
      <c r="F20" s="57" t="str">
        <f>IFERROR(AVERAGE(Afname!$D$31:$I$31,Afname!$M$31:$R$31,Afname!$V$31:$AA$31),"")</f>
        <v/>
      </c>
    </row>
    <row r="21" spans="1:6" ht="17.100000000000001" customHeight="1">
      <c r="A21" s="36">
        <f t="shared" si="0"/>
        <v>0</v>
      </c>
      <c r="B21" s="53">
        <f>IF(Afname!$B$32=0,0,Afname!$B$32)</f>
        <v>0</v>
      </c>
      <c r="C21" s="54" t="str">
        <f>IF(Afname!$J$32="-","",Afname!$J$32)</f>
        <v/>
      </c>
      <c r="D21" s="55" t="str">
        <f>IF(Afname!$S$32="-","",Afname!$S$32)</f>
        <v/>
      </c>
      <c r="E21" s="56" t="str">
        <f>IF(Afname!$AB$32="-","",Afname!$AB$32)</f>
        <v/>
      </c>
      <c r="F21" s="57" t="str">
        <f>IFERROR(AVERAGE(Afname!$D$32:$I$32,Afname!$M$32:$R$32,Afname!$V$32:$AA$32),"")</f>
        <v/>
      </c>
    </row>
    <row r="22" spans="1:6" ht="17.100000000000001" customHeight="1">
      <c r="A22" s="36">
        <f t="shared" si="0"/>
        <v>0</v>
      </c>
      <c r="B22" s="53">
        <f>IF(Afname!$B$33=0,0,Afname!$B$33)</f>
        <v>0</v>
      </c>
      <c r="C22" s="54" t="str">
        <f>IF(Afname!$J$33="-","",Afname!$J$33)</f>
        <v/>
      </c>
      <c r="D22" s="55" t="str">
        <f>IF(Afname!$S$33="-","",Afname!$S$33)</f>
        <v/>
      </c>
      <c r="E22" s="56" t="str">
        <f>IF(Afname!$AB$33="-","",Afname!$AB$33)</f>
        <v/>
      </c>
      <c r="F22" s="57" t="str">
        <f>IFERROR(AVERAGE(Afname!$D$33:$I$33,Afname!$M$33:$R$33,Afname!$V$33:$AA$33),"")</f>
        <v/>
      </c>
    </row>
    <row r="23" spans="1:6" ht="17.100000000000001" customHeight="1">
      <c r="A23" s="36">
        <f t="shared" si="0"/>
        <v>0</v>
      </c>
      <c r="B23" s="53">
        <f>IF(Afname!$B$34=0,0,Afname!$B$34)</f>
        <v>0</v>
      </c>
      <c r="C23" s="54" t="str">
        <f>IF(Afname!$J$34="-","",Afname!$J$34)</f>
        <v/>
      </c>
      <c r="D23" s="55" t="str">
        <f>IF(Afname!$S$34="-","",Afname!$S$34)</f>
        <v/>
      </c>
      <c r="E23" s="56" t="str">
        <f>IF(Afname!$AB$34="-","",Afname!$AB$34)</f>
        <v/>
      </c>
      <c r="F23" s="57" t="str">
        <f>IFERROR(AVERAGE(Afname!$D$34:$I$34,Afname!$M$34:$R$34,Afname!$V$34:$AA$34),"")</f>
        <v/>
      </c>
    </row>
    <row r="24" spans="1:6" ht="17.100000000000001" customHeight="1">
      <c r="A24" s="36">
        <f t="shared" si="0"/>
        <v>0</v>
      </c>
      <c r="B24" s="53">
        <f>IF(Afname!$B$35=0,0,Afname!$B$35)</f>
        <v>0</v>
      </c>
      <c r="C24" s="54" t="str">
        <f>IF(Afname!$J$35="-","",Afname!$J$35)</f>
        <v/>
      </c>
      <c r="D24" s="55" t="str">
        <f>IF(Afname!$S$35="-","",Afname!$S$35)</f>
        <v/>
      </c>
      <c r="E24" s="56" t="str">
        <f>IF(Afname!$AB$35="-","",Afname!$AB$35)</f>
        <v/>
      </c>
      <c r="F24" s="57" t="str">
        <f>IFERROR(AVERAGE(Afname!$D$35:$I$35,Afname!$M$35:$R$35,Afname!$V$35:$AA$35),"")</f>
        <v/>
      </c>
    </row>
    <row r="25" spans="1:6" ht="17.100000000000001" customHeight="1">
      <c r="A25" s="36">
        <f t="shared" si="0"/>
        <v>0</v>
      </c>
      <c r="B25" s="53">
        <f>IF(Afname!$B$36=0,0,Afname!$B$36)</f>
        <v>0</v>
      </c>
      <c r="C25" s="54" t="str">
        <f>IF(Afname!$J$36="-","",Afname!$J$36)</f>
        <v/>
      </c>
      <c r="D25" s="55" t="str">
        <f>IF(Afname!$S$36="-","",Afname!$S$36)</f>
        <v/>
      </c>
      <c r="E25" s="56" t="str">
        <f>IF(Afname!$AB$36="-","",Afname!$AB$36)</f>
        <v/>
      </c>
      <c r="F25" s="57" t="str">
        <f>IFERROR(AVERAGE(Afname!$D$36:$I$36,Afname!$M$36:$R$36,Afname!$V$36:$AA$36),"")</f>
        <v/>
      </c>
    </row>
    <row r="26" spans="1:6" ht="17.100000000000001" customHeight="1">
      <c r="A26" s="36">
        <f t="shared" si="0"/>
        <v>0</v>
      </c>
      <c r="B26" s="53">
        <f>IF(Afname!$B$37=0,0,Afname!$B$37)</f>
        <v>0</v>
      </c>
      <c r="C26" s="54" t="str">
        <f>IF(Afname!$J$37="-","",Afname!$J$37)</f>
        <v/>
      </c>
      <c r="D26" s="55" t="str">
        <f>IF(Afname!$S$37="-","",Afname!$S$37)</f>
        <v/>
      </c>
      <c r="E26" s="56" t="str">
        <f>IF(Afname!$AB$37="-","",Afname!$AB$37)</f>
        <v/>
      </c>
      <c r="F26" s="57" t="str">
        <f>IFERROR(AVERAGE(Afname!$D$37:$I$37,Afname!$M$37:$R$37,Afname!$V$37:$AA$37),"")</f>
        <v/>
      </c>
    </row>
    <row r="27" spans="1:6" ht="17.100000000000001" customHeight="1">
      <c r="A27" s="36">
        <f t="shared" si="0"/>
        <v>0</v>
      </c>
      <c r="B27" s="53">
        <f>IF(Afname!$B$38=0,0,Afname!$B$38)</f>
        <v>0</v>
      </c>
      <c r="C27" s="54" t="str">
        <f>IF(Afname!$J$38="-","",Afname!$J$38)</f>
        <v/>
      </c>
      <c r="D27" s="55" t="str">
        <f>IF(Afname!$S$38="-","",Afname!$S$38)</f>
        <v/>
      </c>
      <c r="E27" s="56" t="str">
        <f>IF(Afname!$AB$38="-","",Afname!$AB$38)</f>
        <v/>
      </c>
      <c r="F27" s="57" t="str">
        <f>IFERROR(AVERAGE(Afname!$D$38:$I$38,Afname!$M$38:$R$38,Afname!$V$38:$AA$38),"")</f>
        <v/>
      </c>
    </row>
    <row r="28" spans="1:6" ht="17.100000000000001" customHeight="1">
      <c r="A28" s="36">
        <f t="shared" si="0"/>
        <v>0</v>
      </c>
      <c r="B28" s="53">
        <f>IF(Afname!$B$39=0,0,Afname!$B$39)</f>
        <v>0</v>
      </c>
      <c r="C28" s="54" t="str">
        <f>IF(Afname!$J$39="-","",Afname!$J$39)</f>
        <v/>
      </c>
      <c r="D28" s="55" t="str">
        <f>IF(Afname!$S$39="-","",Afname!$S$39)</f>
        <v/>
      </c>
      <c r="E28" s="56" t="str">
        <f>IF(Afname!$AB$39="-","",Afname!$AB$39)</f>
        <v/>
      </c>
      <c r="F28" s="57" t="str">
        <f>IFERROR(AVERAGE(Afname!$D$39:$I$39,Afname!$M$39:$R$39,Afname!$V$39:$AA$39),"")</f>
        <v/>
      </c>
    </row>
    <row r="29" spans="1:6" ht="17.100000000000001" customHeight="1">
      <c r="A29" s="36">
        <f t="shared" si="0"/>
        <v>0</v>
      </c>
      <c r="B29" s="53">
        <f>IF(Afname!$B$40=0,0,Afname!$B$40)</f>
        <v>0</v>
      </c>
      <c r="C29" s="54" t="str">
        <f>IF(Afname!$J$40="-","",Afname!$J$40)</f>
        <v/>
      </c>
      <c r="D29" s="55" t="str">
        <f>IF(Afname!$S$40="-","",Afname!$S$40)</f>
        <v/>
      </c>
      <c r="E29" s="56" t="str">
        <f>IF(Afname!$AB$40="-","",Afname!$AB$40)</f>
        <v/>
      </c>
      <c r="F29" s="57" t="str">
        <f>IFERROR(AVERAGE(Afname!$D$40:$I$40,Afname!$M$40:$R$40,Afname!$V$40:$AA$40),"")</f>
        <v/>
      </c>
    </row>
    <row r="30" spans="1:6" ht="17.100000000000001" customHeight="1">
      <c r="A30" s="36">
        <f t="shared" si="0"/>
        <v>0</v>
      </c>
      <c r="B30" s="53">
        <f>IF(Afname!$B$41=0,0,Afname!$B$41)</f>
        <v>0</v>
      </c>
      <c r="C30" s="54" t="str">
        <f>IF(Afname!$J$41="-","",Afname!$J$41)</f>
        <v/>
      </c>
      <c r="D30" s="55" t="str">
        <f>IF(Afname!$S$41="-","",Afname!$S$41)</f>
        <v/>
      </c>
      <c r="E30" s="56" t="str">
        <f>IF(Afname!$AB$41="-","",Afname!$AB$41)</f>
        <v/>
      </c>
      <c r="F30" s="57" t="str">
        <f>IFERROR(AVERAGE(Afname!$D$41:$I$41,Afname!$M$41:$R$41,Afname!$V$41:$AA$41),"")</f>
        <v/>
      </c>
    </row>
    <row r="31" spans="1:6" ht="17.100000000000001" customHeight="1">
      <c r="A31" s="36">
        <f t="shared" si="0"/>
        <v>0</v>
      </c>
      <c r="B31" s="53">
        <f>IF(Afname!$B$42=0,0,Afname!$B$42)</f>
        <v>0</v>
      </c>
      <c r="C31" s="54" t="str">
        <f>IF(Afname!$J$42="-","",Afname!$J$42)</f>
        <v/>
      </c>
      <c r="D31" s="55" t="str">
        <f>IF(Afname!$S$42="-","",Afname!$S$42)</f>
        <v/>
      </c>
      <c r="E31" s="56" t="str">
        <f>IF(Afname!$AB$42="-","",Afname!$AB$42)</f>
        <v/>
      </c>
      <c r="F31" s="57" t="str">
        <f>IFERROR(AVERAGE(Afname!$D$42:$I$42,Afname!$M$42:$R$42,Afname!$V$42:$AA$42),"")</f>
        <v/>
      </c>
    </row>
    <row r="32" spans="1:6" ht="17.100000000000001" customHeight="1">
      <c r="A32" s="36">
        <f t="shared" si="0"/>
        <v>0</v>
      </c>
      <c r="B32" s="53">
        <f>IF(Afname!$B$43=0,0,Afname!$B$43)</f>
        <v>0</v>
      </c>
      <c r="C32" s="54" t="str">
        <f>IF(Afname!$J$43="-","",Afname!$J$43)</f>
        <v/>
      </c>
      <c r="D32" s="55" t="str">
        <f>IF(Afname!$S$43="-","",Afname!$S$43)</f>
        <v/>
      </c>
      <c r="E32" s="56" t="str">
        <f>IF(Afname!$AB$43="-","",Afname!$AB$43)</f>
        <v/>
      </c>
      <c r="F32" s="57" t="str">
        <f>IFERROR(AVERAGE(Afname!$D$43:$I$43,Afname!$M$43:$R$43,Afname!$V$43:$AA$43),"")</f>
        <v/>
      </c>
    </row>
    <row r="33" spans="1:6" ht="17.100000000000001" customHeight="1">
      <c r="A33" s="36">
        <f t="shared" si="0"/>
        <v>0</v>
      </c>
      <c r="B33" s="53">
        <f>IF(Afname!$B$44=0,0,Afname!$B$44)</f>
        <v>0</v>
      </c>
      <c r="C33" s="54" t="str">
        <f>IF(Afname!$J$44="-","",Afname!$J$44)</f>
        <v/>
      </c>
      <c r="D33" s="55" t="str">
        <f>IF(Afname!$S$44="-","",Afname!$S$44)</f>
        <v/>
      </c>
      <c r="E33" s="56" t="str">
        <f>IF(Afname!$AB$44="-","",Afname!$AB$44)</f>
        <v/>
      </c>
      <c r="F33" s="57" t="str">
        <f>IFERROR(AVERAGE(Afname!$D$44:$I$44,Afname!$M$44:$R$44,Afname!$V$44:$AA$44),"")</f>
        <v/>
      </c>
    </row>
    <row r="34" spans="1:6" ht="17.100000000000001" customHeight="1">
      <c r="A34" s="36">
        <f t="shared" si="0"/>
        <v>0</v>
      </c>
      <c r="B34" s="53">
        <f>IF(Afname!$B$45=0,0,Afname!$B$45)</f>
        <v>0</v>
      </c>
      <c r="C34" s="54" t="str">
        <f>IF(Afname!$J$45="-","",Afname!$J$45)</f>
        <v/>
      </c>
      <c r="D34" s="55" t="str">
        <f>IF(Afname!$S$45="-","",Afname!$S$45)</f>
        <v/>
      </c>
      <c r="E34" s="56" t="str">
        <f>IF(Afname!$AB$45="-","",Afname!$AB$45)</f>
        <v/>
      </c>
      <c r="F34" s="57" t="str">
        <f>IFERROR(AVERAGE(Afname!$D$45:$I$45,Afname!$M$45:$R$45,Afname!$V$45:$AA$45),"")</f>
        <v/>
      </c>
    </row>
    <row r="35" spans="1:6" ht="17.100000000000001" customHeight="1">
      <c r="A35" s="36">
        <f t="shared" si="0"/>
        <v>0</v>
      </c>
      <c r="B35" s="53">
        <f>IF(Afname!$B$46=0,0,Afname!$B$46)</f>
        <v>0</v>
      </c>
      <c r="C35" s="54" t="str">
        <f>IF(Afname!$J$46="-","",Afname!$J$46)</f>
        <v/>
      </c>
      <c r="D35" s="55" t="str">
        <f>IF(Afname!$S$46="-","",Afname!$S$46)</f>
        <v/>
      </c>
      <c r="E35" s="56" t="str">
        <f>IF(Afname!$AB$46="-","",Afname!$AB$46)</f>
        <v/>
      </c>
      <c r="F35" s="57" t="str">
        <f>IFERROR(AVERAGE(Afname!$D$46:$I$46,Afname!$M$46:$R$46,Afname!$V$46:$AA$46),"")</f>
        <v/>
      </c>
    </row>
    <row r="36" spans="1:6" ht="17.100000000000001" customHeight="1">
      <c r="A36" s="36">
        <f t="shared" si="0"/>
        <v>0</v>
      </c>
      <c r="B36" s="53">
        <f>IF(Afname!$B$47=0,0,Afname!$B$47)</f>
        <v>0</v>
      </c>
      <c r="C36" s="54" t="str">
        <f>IF(Afname!$J$47="-","",Afname!$J$47)</f>
        <v/>
      </c>
      <c r="D36" s="55" t="str">
        <f>IF(Afname!$S$47="-","",Afname!$S$47)</f>
        <v/>
      </c>
      <c r="E36" s="56" t="str">
        <f>IF(Afname!$AB$47="-","",Afname!$AB$47)</f>
        <v/>
      </c>
      <c r="F36" s="57" t="str">
        <f>IFERROR(AVERAGE(Afname!$D$47:$I$47,Afname!$M$47:$R$47,Afname!$V$47:$AA$47),"")</f>
        <v/>
      </c>
    </row>
    <row r="37" spans="1:6" ht="17.100000000000001" customHeight="1">
      <c r="A37" s="36">
        <f t="shared" si="0"/>
        <v>0</v>
      </c>
      <c r="B37" s="53">
        <f>IF(Afname!$B$48=0,0,Afname!$B$48)</f>
        <v>0</v>
      </c>
      <c r="C37" s="54" t="str">
        <f>IF(Afname!$J$48="-","",Afname!$J$48)</f>
        <v/>
      </c>
      <c r="D37" s="55" t="str">
        <f>IF(Afname!$S$48="-","",Afname!$S$48)</f>
        <v/>
      </c>
      <c r="E37" s="56" t="str">
        <f>IF(Afname!$AB$48="-","",Afname!$AB$48)</f>
        <v/>
      </c>
      <c r="F37" s="57" t="str">
        <f>IFERROR(AVERAGE(Afname!$D$48:$I$48,Afname!$M$48:$R$48,Afname!$V$48:$AA$48),"")</f>
        <v/>
      </c>
    </row>
    <row r="38" spans="1:6" ht="17.100000000000001" customHeight="1">
      <c r="A38" s="36">
        <f t="shared" si="0"/>
        <v>0</v>
      </c>
      <c r="B38" s="53">
        <f>IF(Afname!$B$49=0,0,Afname!$B$49)</f>
        <v>0</v>
      </c>
      <c r="C38" s="54" t="str">
        <f>IF(Afname!$J$49="-","",Afname!$J$49)</f>
        <v/>
      </c>
      <c r="D38" s="55" t="str">
        <f>IF(Afname!$S$49="-","",Afname!$S$49)</f>
        <v/>
      </c>
      <c r="E38" s="56" t="str">
        <f>IF(Afname!$AB$49="-","",Afname!$AB$49)</f>
        <v/>
      </c>
      <c r="F38" s="57" t="str">
        <f>IFERROR(AVERAGE(Afname!$D$49:$I$49,Afname!$M$49:$R$49,Afname!$V$49:$AA$49),"")</f>
        <v/>
      </c>
    </row>
    <row r="39" spans="1:6" ht="17.100000000000001" customHeight="1">
      <c r="A39" s="36">
        <f t="shared" si="0"/>
        <v>0</v>
      </c>
      <c r="B39" s="53">
        <f>IF(Afname!$B$50=0,0,Afname!$B$50)</f>
        <v>0</v>
      </c>
      <c r="C39" s="54" t="str">
        <f>IF(Afname!$J$50="-","",Afname!$J$50)</f>
        <v/>
      </c>
      <c r="D39" s="55" t="str">
        <f>IF(Afname!$S$50="-","",Afname!$S$50)</f>
        <v/>
      </c>
      <c r="E39" s="56" t="str">
        <f>IF(Afname!$AB$50="-","",Afname!$AB$50)</f>
        <v/>
      </c>
      <c r="F39" s="57" t="str">
        <f>IFERROR(AVERAGE(Afname!$D$50:$I$50,Afname!$M$50:$R$50,Afname!$V$50:$AA$50),"")</f>
        <v/>
      </c>
    </row>
    <row r="40" spans="1:6" ht="17.100000000000001" customHeight="1">
      <c r="A40" s="36">
        <f t="shared" si="0"/>
        <v>0</v>
      </c>
      <c r="B40" s="53">
        <f>IF(Afname!$B$51=0,0,Afname!$B$51)</f>
        <v>0</v>
      </c>
      <c r="C40" s="54" t="str">
        <f>IF(Afname!$J$51="-","",Afname!$J$51)</f>
        <v/>
      </c>
      <c r="D40" s="55" t="str">
        <f>IF(Afname!$S$51="-","",Afname!$S$51)</f>
        <v/>
      </c>
      <c r="E40" s="56" t="str">
        <f>IF(Afname!$AB$51="-","",Afname!$AB$51)</f>
        <v/>
      </c>
      <c r="F40" s="57" t="str">
        <f>IFERROR(AVERAGE(Afname!$D$51:$I$51,Afname!$M$51:$R$51,Afname!$V$51:$AA$51),"")</f>
        <v/>
      </c>
    </row>
    <row r="41" spans="1:6" ht="17.100000000000001" customHeight="1">
      <c r="A41" s="36">
        <f t="shared" si="0"/>
        <v>0</v>
      </c>
      <c r="B41" s="53">
        <f>IF(Afname!$B$52=0,0,Afname!$B$52)</f>
        <v>0</v>
      </c>
      <c r="C41" s="54" t="str">
        <f>IF(Afname!$J$52="-","",Afname!$J$52)</f>
        <v/>
      </c>
      <c r="D41" s="55" t="str">
        <f>IF(Afname!$S$52="-","",Afname!$S$52)</f>
        <v/>
      </c>
      <c r="E41" s="56" t="str">
        <f>IF(Afname!$AB$52="-","",Afname!$AB$52)</f>
        <v/>
      </c>
      <c r="F41" s="57" t="str">
        <f>IFERROR(AVERAGE(Afname!$D$52:$I$52,Afname!$M$52:$R$52,Afname!$V$52:$AA$52),"")</f>
        <v/>
      </c>
    </row>
    <row r="42" spans="1:6" ht="17.100000000000001" customHeight="1">
      <c r="A42" s="36">
        <f t="shared" si="0"/>
        <v>0</v>
      </c>
      <c r="B42" s="53">
        <f>IF(Afname!$B$53=0,0,Afname!$B$53)</f>
        <v>0</v>
      </c>
      <c r="C42" s="54" t="str">
        <f>IF(Afname!$J$53="-","",Afname!$J$53)</f>
        <v/>
      </c>
      <c r="D42" s="55" t="str">
        <f>IF(Afname!$S$53="-","",Afname!$S$53)</f>
        <v/>
      </c>
      <c r="E42" s="56" t="str">
        <f>IF(Afname!$AB$53="-","",Afname!$AB$53)</f>
        <v/>
      </c>
      <c r="F42" s="57" t="str">
        <f>IFERROR(AVERAGE(Afname!$D$53:$I$53,Afname!$M$53:$R$53,Afname!$V$53:$AA$53),"")</f>
        <v/>
      </c>
    </row>
    <row r="43" spans="1:6" ht="17.100000000000001" customHeight="1">
      <c r="A43" s="36">
        <f t="shared" si="0"/>
        <v>0</v>
      </c>
      <c r="B43" s="53">
        <f>IF(Afname!$B$54=0,0,Afname!$B$54)</f>
        <v>0</v>
      </c>
      <c r="C43" s="54" t="str">
        <f>IF(Afname!$J$54="-","",Afname!$J$54)</f>
        <v/>
      </c>
      <c r="D43" s="55" t="str">
        <f>IF(Afname!$S$54="-","",Afname!$S$54)</f>
        <v/>
      </c>
      <c r="E43" s="56" t="str">
        <f>IF(Afname!$AB$54="-","",Afname!$AB$54)</f>
        <v/>
      </c>
      <c r="F43" s="57" t="str">
        <f>IFERROR(AVERAGE(Afname!$D$54:$I$54,Afname!$M$54:$R$54,Afname!$V$54:$AA$54),"")</f>
        <v/>
      </c>
    </row>
    <row r="44" spans="1:6" ht="17.100000000000001" customHeight="1">
      <c r="A44" s="36">
        <f t="shared" si="0"/>
        <v>0</v>
      </c>
      <c r="B44" s="53">
        <f>IF(Afname!$B$55=0,0,Afname!$B$55)</f>
        <v>0</v>
      </c>
      <c r="C44" s="54" t="str">
        <f>IF(Afname!$J$55="-","",Afname!$J$55)</f>
        <v/>
      </c>
      <c r="D44" s="55" t="str">
        <f>IF(Afname!$S$55="-","",Afname!$S$55)</f>
        <v/>
      </c>
      <c r="E44" s="56" t="str">
        <f>IF(Afname!$AB$55="-","",Afname!$AB$55)</f>
        <v/>
      </c>
      <c r="F44" s="57" t="str">
        <f>IFERROR(AVERAGE(Afname!$D$55:$I$55,Afname!$M$55:$R$55,Afname!$V$55:$AA$55),"")</f>
        <v/>
      </c>
    </row>
  </sheetData>
  <sheetProtection password="8D56" sheet="1" objects="1" scenarios="1" selectLockedCells="1" sort="0" autoFilter="0"/>
  <autoFilter ref="B4:F44"/>
  <mergeCells count="3">
    <mergeCell ref="K4:L4"/>
    <mergeCell ref="M4:N4"/>
    <mergeCell ref="O4:P4"/>
  </mergeCells>
  <conditionalFormatting sqref="B5:B44">
    <cfRule type="expression" dxfId="5" priority="6" stopIfTrue="1">
      <formula>$A5=0</formula>
    </cfRule>
  </conditionalFormatting>
  <conditionalFormatting sqref="C5:C44">
    <cfRule type="expression" dxfId="4" priority="5" stopIfTrue="1">
      <formula>$A5=0</formula>
    </cfRule>
  </conditionalFormatting>
  <conditionalFormatting sqref="D5:D44">
    <cfRule type="expression" dxfId="3" priority="4" stopIfTrue="1">
      <formula>$A5=0</formula>
    </cfRule>
  </conditionalFormatting>
  <conditionalFormatting sqref="E5:E44">
    <cfRule type="expression" dxfId="2" priority="3" stopIfTrue="1">
      <formula>$A5=0</formula>
    </cfRule>
  </conditionalFormatting>
  <conditionalFormatting sqref="F5:F44">
    <cfRule type="expression" dxfId="1" priority="2" stopIfTrue="1">
      <formula>$A5=0</formula>
    </cfRule>
  </conditionalFormatting>
  <conditionalFormatting sqref="A5:A44">
    <cfRule type="cellIs" dxfId="0" priority="1" operator="equal">
      <formula>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Afname</vt:lpstr>
      <vt:lpstr>Ronde 1</vt:lpstr>
      <vt:lpstr>Ronde 2</vt:lpstr>
      <vt:lpstr>Ronde 3</vt:lpstr>
      <vt:lpstr>Achtergrond</vt:lpstr>
      <vt:lpstr>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CED-Groep</dc:creator>
  <cp:lastModifiedBy>Toetsservice</cp:lastModifiedBy>
  <dcterms:created xsi:type="dcterms:W3CDTF">2013-09-23T08:56:16Z</dcterms:created>
  <dcterms:modified xsi:type="dcterms:W3CDTF">2015-05-04T14:56:14Z</dcterms:modified>
</cp:coreProperties>
</file>